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Board Meetings\1-BEA Admin Meeting Files\BEA Meetings\2025\09-25-2025\"/>
    </mc:Choice>
  </mc:AlternateContent>
  <xr:revisionPtr revIDLastSave="0" documentId="8_{AE52DFFF-E093-48F7-9458-15550D528B8C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General Fund Revenue Summary" sheetId="1" r:id="rId1"/>
    <sheet name="General Fund Revenue" sheetId="2" r:id="rId2"/>
    <sheet name="Income Tax Details" sheetId="3" r:id="rId3"/>
    <sheet name="Other Funds Revenue" sheetId="4" r:id="rId4"/>
    <sheet name="GF Other Source Revenue Detail" sheetId="5" r:id="rId5"/>
  </sheets>
  <definedNames>
    <definedName name="_xlnm.Print_Area" localSheetId="4">'GF Other Source Revenue Detail'!$B$1:$P$280</definedName>
    <definedName name="_xlnm.Print_Titles" localSheetId="1">'General Fund Revenue'!$1:$1</definedName>
    <definedName name="_xlnm.Print_Titles" localSheetId="4">'GF Other Source Revenue Detail'!$1:$1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3" l="1"/>
  <c r="E13" i="3"/>
  <c r="E12" i="3"/>
  <c r="J14" i="3"/>
  <c r="I14" i="3"/>
  <c r="J13" i="3"/>
  <c r="I13" i="3"/>
  <c r="J12" i="3"/>
  <c r="I12" i="3"/>
  <c r="D14" i="3"/>
  <c r="D13" i="3"/>
  <c r="D12" i="3"/>
</calcChain>
</file>

<file path=xl/sharedStrings.xml><?xml version="1.0" encoding="utf-8"?>
<sst xmlns="http://schemas.openxmlformats.org/spreadsheetml/2006/main" count="1584" uniqueCount="404">
  <si>
    <t>General Fund Revenue</t>
  </si>
  <si>
    <t>June PP13 FY2025</t>
  </si>
  <si>
    <t>June PP13 FY2024</t>
  </si>
  <si>
    <t>$ Change</t>
  </si>
  <si>
    <t>% Change</t>
  </si>
  <si>
    <t xml:space="preserve"> Actual FY2025</t>
  </si>
  <si>
    <t>Actual  FY2024</t>
  </si>
  <si>
    <t>Sales and Use Tax</t>
  </si>
  <si>
    <t>Individual Income Tax</t>
  </si>
  <si>
    <t>Corporate Income Tax</t>
  </si>
  <si>
    <t>Insurance Tax</t>
  </si>
  <si>
    <t>Admissions Tax</t>
  </si>
  <si>
    <t>Alcoholic Liq Tax</t>
  </si>
  <si>
    <t>Bank Tax</t>
  </si>
  <si>
    <t>Beer and Wine Tax</t>
  </si>
  <si>
    <t>Business Filing Fees</t>
  </si>
  <si>
    <t>Circuit &amp; Family Ct Fines</t>
  </si>
  <si>
    <t>Corporate License Tax</t>
  </si>
  <si>
    <t>Deed Recording Fees</t>
  </si>
  <si>
    <t>Earned on Investments</t>
  </si>
  <si>
    <t>Indirect Cost Recoveries</t>
  </si>
  <si>
    <t>Motor Vehicle Licenses</t>
  </si>
  <si>
    <t>Nursing Home Fees</t>
  </si>
  <si>
    <t>Parole and Probation Fees</t>
  </si>
  <si>
    <t>Private Car Lines Tax</t>
  </si>
  <si>
    <t>Public Service Authority</t>
  </si>
  <si>
    <t>Purchasing Card Rebates</t>
  </si>
  <si>
    <t>Record Search Fees</t>
  </si>
  <si>
    <t>Savings and Loan Assoc. Tax</t>
  </si>
  <si>
    <t>Security Dealer Fees</t>
  </si>
  <si>
    <t>Tobacco Tax</t>
  </si>
  <si>
    <t>Unclaimed Property</t>
  </si>
  <si>
    <t>Work Comp Ins Tax</t>
  </si>
  <si>
    <t>Other Source Revenues</t>
  </si>
  <si>
    <t>Total:</t>
  </si>
  <si>
    <t>Revenue Sub-Categories</t>
  </si>
  <si>
    <t>Casual Excise Tax</t>
  </si>
  <si>
    <t>Sales and Use</t>
  </si>
  <si>
    <t>Sales and Use - 11% Phone Tax</t>
  </si>
  <si>
    <t>Sales and Use - 5% Sales Tax</t>
  </si>
  <si>
    <t>Sales and Use - 6% Sales Tax</t>
  </si>
  <si>
    <t>Sales and Use - 6% Use Tax</t>
  </si>
  <si>
    <t>Sales and Use - Max Tax</t>
  </si>
  <si>
    <t>Sales and Use - Auto Tax</t>
  </si>
  <si>
    <t>IIT - Payments &amp; Refunds</t>
  </si>
  <si>
    <t>IIT - Declarations</t>
  </si>
  <si>
    <t>IIT - Withholdings</t>
  </si>
  <si>
    <t>Individual Income Tax Transfer</t>
  </si>
  <si>
    <t>Tax Relief Trust Fund Transfer</t>
  </si>
  <si>
    <t>CIT - Declarations</t>
  </si>
  <si>
    <t>CIT - Payments &amp; Refunds</t>
  </si>
  <si>
    <t>CIT - Withholdings Corporate</t>
  </si>
  <si>
    <t>CIT - Withholdings Partnership</t>
  </si>
  <si>
    <t>Biennial Ins License Tax</t>
  </si>
  <si>
    <t>Biennial Ins Premium Tax</t>
  </si>
  <si>
    <t>Other Ins License Tax</t>
  </si>
  <si>
    <t>Other Retaliatory &amp; Other</t>
  </si>
  <si>
    <t>Other Tax Credits</t>
  </si>
  <si>
    <t>Insurance - Brokers Prem Tax</t>
  </si>
  <si>
    <t>Insurance - Fire Dept Prem Tax</t>
  </si>
  <si>
    <t>Insurance - Fire Ins Prem Tax</t>
  </si>
  <si>
    <t>Insurance - Premiums Tax</t>
  </si>
  <si>
    <t>Alcoholic Liq by Drink Tax</t>
  </si>
  <si>
    <t>ALC License &amp; Fees</t>
  </si>
  <si>
    <t>ALC Fines</t>
  </si>
  <si>
    <t>Bank Tax - Declarations</t>
  </si>
  <si>
    <t>Beer &amp; Wine Tax</t>
  </si>
  <si>
    <t>Beer Lic &amp; Fees</t>
  </si>
  <si>
    <t>Beer &amp; Wine Fines</t>
  </si>
  <si>
    <t>BFF Domestic</t>
  </si>
  <si>
    <t>BFF Foreign</t>
  </si>
  <si>
    <t>Uniform Commercial Code Fee</t>
  </si>
  <si>
    <t>CLT Domestic</t>
  </si>
  <si>
    <t>CLT Utilities</t>
  </si>
  <si>
    <t>Earnings on Investments</t>
  </si>
  <si>
    <t>IDC Recoveries</t>
  </si>
  <si>
    <t>Motor Vehicle Cost Recoveries</t>
  </si>
  <si>
    <t>Motor Vehicle Licenses - Personal Fee</t>
  </si>
  <si>
    <t>Motor Vehicle Licenses - Lic Plte Trans Fee</t>
  </si>
  <si>
    <t>Motor Vehicle Licenses - Title Fee</t>
  </si>
  <si>
    <t>Savings and Loan Assoc. Declarations</t>
  </si>
  <si>
    <t>Tobacco Tax - License Tax</t>
  </si>
  <si>
    <t>Tobacco Tax - Fines &amp; Forfeiture</t>
  </si>
  <si>
    <t>Tobacco Tax - Cigarette Stamps</t>
  </si>
  <si>
    <t>Tobacco Tax - Tobacco Products</t>
  </si>
  <si>
    <t>WC Insolvency Fund</t>
  </si>
  <si>
    <t>WC Insurance Tax</t>
  </si>
  <si>
    <t>Bingo Tax</t>
  </si>
  <si>
    <t>Certificate of Need Filing Fees</t>
  </si>
  <si>
    <t>Coin-Operated Devices</t>
  </si>
  <si>
    <t>Debt Service Transfers</t>
  </si>
  <si>
    <t>Fireworks Licenses</t>
  </si>
  <si>
    <t>Forfeitures and Conveyances</t>
  </si>
  <si>
    <t>Hazardous Waste Incineration Fee</t>
  </si>
  <si>
    <t>Hazardous Waste Violation Penalty</t>
  </si>
  <si>
    <t>Hospital License Fee</t>
  </si>
  <si>
    <t>Ionizing Radiation License</t>
  </si>
  <si>
    <t>Labor Safety Act Fine</t>
  </si>
  <si>
    <t>License Private Detective/Security</t>
  </si>
  <si>
    <t>Miscellaneous Fee</t>
  </si>
  <si>
    <t>Miscellaneous Revenue</t>
  </si>
  <si>
    <t>Nonionizing Radiation Fee</t>
  </si>
  <si>
    <t>Notary Public Fee</t>
  </si>
  <si>
    <t>Pesticide Penalty Fee</t>
  </si>
  <si>
    <t>Pollution Control Act Fines</t>
  </si>
  <si>
    <t>Refund Prior Year Expenditures</t>
  </si>
  <si>
    <t>Refund Prior Year Revenue</t>
  </si>
  <si>
    <t>Retailers License Tax</t>
  </si>
  <si>
    <t>Revenue Bond Proposal Fee</t>
  </si>
  <si>
    <t>Surcharge on Vehicle Rentals</t>
  </si>
  <si>
    <t>Surety Bond Deposit</t>
  </si>
  <si>
    <t>Transfers and Other Deductions</t>
  </si>
  <si>
    <t>Uncashed Checks</t>
  </si>
  <si>
    <t>Residual Items</t>
  </si>
  <si>
    <t>Infectious Waste Fee</t>
  </si>
  <si>
    <t>Grand Total:</t>
  </si>
  <si>
    <t>Income Tax</t>
  </si>
  <si>
    <t>Income Tax Withholdings</t>
  </si>
  <si>
    <t>Income Tax Non-Withholdings</t>
  </si>
  <si>
    <t>Income Tax Refunds</t>
  </si>
  <si>
    <t>Other Funds Revenue</t>
  </si>
  <si>
    <t>Accommodations Tax</t>
  </si>
  <si>
    <t xml:space="preserve"> Total:</t>
  </si>
  <si>
    <t>Admissions Tax Transfer to PRT - Motion Picture</t>
  </si>
  <si>
    <t>Cigarette Tax Surcharge</t>
  </si>
  <si>
    <t>E160 (STO) AFS-SC Housing Trust</t>
  </si>
  <si>
    <t>P240 (DNR) Heritage Land Trust</t>
  </si>
  <si>
    <t>Education Improvement Act Fund</t>
  </si>
  <si>
    <t>Infastructure Maintenance Fund</t>
  </si>
  <si>
    <t>Education Improvement Act Fund Interest</t>
  </si>
  <si>
    <t>Electric Power Tax Transfer</t>
  </si>
  <si>
    <t>DOT – Infrastructure Bank</t>
  </si>
  <si>
    <t>DOT – Non-Federal Aid Highway Fund (Electric)</t>
  </si>
  <si>
    <t>Strategic Highway Program</t>
  </si>
  <si>
    <t>Homestead Exemption Fund Revenue</t>
  </si>
  <si>
    <t>Homestead Exemption Fund Revenue Interest</t>
  </si>
  <si>
    <t>Lottery Revenue</t>
  </si>
  <si>
    <t>Investment Earnings</t>
  </si>
  <si>
    <t>Proceeds</t>
  </si>
  <si>
    <t>Unclaimed Prizes</t>
  </si>
  <si>
    <t>Petroleum Inspection Tax Transfer</t>
  </si>
  <si>
    <t>Smoking Prevention Cessation Trust Revenue</t>
  </si>
  <si>
    <t>G/L Account</t>
  </si>
  <si>
    <t>G/L Account Name</t>
  </si>
  <si>
    <t>Agency Code</t>
  </si>
  <si>
    <t>Agency Name</t>
  </si>
  <si>
    <t>ADMISSION TAX-BINGO</t>
  </si>
  <si>
    <t>R440</t>
  </si>
  <si>
    <t>DEPARTMENT OF REVENUE</t>
  </si>
  <si>
    <t>ADM TAX-BINGO-PAPER</t>
  </si>
  <si>
    <t>ADM TAX-BINGO-VIOL</t>
  </si>
  <si>
    <t>BINGO LICENSE</t>
  </si>
  <si>
    <t>Bingo Tax Total:</t>
  </si>
  <si>
    <t>CERT OF NEED FILING</t>
  </si>
  <si>
    <t>J040</t>
  </si>
  <si>
    <t>HEALTH &amp; ENVIRON CNTL DEPT</t>
  </si>
  <si>
    <t>J060</t>
  </si>
  <si>
    <t>DEPARTMENT OF PUBLIC HEALTH</t>
  </si>
  <si>
    <t>Certificate of Need Filing Fees Total:</t>
  </si>
  <si>
    <t>COIN OP DEVICES LIC</t>
  </si>
  <si>
    <t>COIN OP DEVICES PEN</t>
  </si>
  <si>
    <t>COIN OP DEV VID POKE</t>
  </si>
  <si>
    <t>Coin-Operated Devices Total:</t>
  </si>
  <si>
    <t>LOAN PRINPL REPYMNT</t>
  </si>
  <si>
    <t>F300</t>
  </si>
  <si>
    <t>STATEWIDE EMPLOYEE BENEFITS</t>
  </si>
  <si>
    <t>Debt Service Transfers Total:</t>
  </si>
  <si>
    <t>FIREWORKS LICENSES</t>
  </si>
  <si>
    <t>R360</t>
  </si>
  <si>
    <t>DEPT OF LABOR,LICENSING,&amp; REGU</t>
  </si>
  <si>
    <t>Fireworks Licenses Total:</t>
  </si>
  <si>
    <t>FORFT CONV-ILLG DRUG</t>
  </si>
  <si>
    <t>E160</t>
  </si>
  <si>
    <t>STATE TREASURERS OFFICE</t>
  </si>
  <si>
    <t>Forfeitures and Conveyances Total:</t>
  </si>
  <si>
    <t>HAZ WASTE INCIN FEE</t>
  </si>
  <si>
    <t>P500</t>
  </si>
  <si>
    <t>DEPT OF ENVIRONMENTAL SERVICES</t>
  </si>
  <si>
    <t>Hazardous Waste Incineration Fee Total:</t>
  </si>
  <si>
    <t>HAZ WASTE VIOL PNLTY</t>
  </si>
  <si>
    <t>Hazardous Waste Violation Penalty Total:</t>
  </si>
  <si>
    <t>HOSPITAL LICENSE FEE</t>
  </si>
  <si>
    <t>Hospital License Fee Total:</t>
  </si>
  <si>
    <t>INFECTIOUS WASTE FEE</t>
  </si>
  <si>
    <t>Infectious Waste Fee Total:</t>
  </si>
  <si>
    <t>IONIZING RAD LIC</t>
  </si>
  <si>
    <t>Ionizing Radiation License Total:</t>
  </si>
  <si>
    <t>LABOR SAFTY ACT FINE</t>
  </si>
  <si>
    <t>Labor Safety Act Fine Total:</t>
  </si>
  <si>
    <t>LIC-PRIV DET/SEC FEE</t>
  </si>
  <si>
    <t>D100</t>
  </si>
  <si>
    <t>GOVERNORS OFF-SLED</t>
  </si>
  <si>
    <t>License Private Detective/Security Total:</t>
  </si>
  <si>
    <t>MISCELLANEOUS FEE</t>
  </si>
  <si>
    <t>E080</t>
  </si>
  <si>
    <t>SECRETARY OF STATE</t>
  </si>
  <si>
    <t>P160</t>
  </si>
  <si>
    <t>AGRICULTURE DEPARTMENT</t>
  </si>
  <si>
    <t>R200</t>
  </si>
  <si>
    <t>INSURANCE DEPARTMENT</t>
  </si>
  <si>
    <t>R400</t>
  </si>
  <si>
    <t>DEPARTMENT OF MOTOR VEHICLES</t>
  </si>
  <si>
    <t>MISC FEES FOIA REQ</t>
  </si>
  <si>
    <t>R280</t>
  </si>
  <si>
    <t>CONSUMER AFFAIRS COMM</t>
  </si>
  <si>
    <t>Miscellaneous Fee Total:</t>
  </si>
  <si>
    <t>MISC REVENUE</t>
  </si>
  <si>
    <t>E200</t>
  </si>
  <si>
    <t>ATTORNEY GENERAL</t>
  </si>
  <si>
    <t>H590</t>
  </si>
  <si>
    <t>TECH &amp; COMP EDUC BD</t>
  </si>
  <si>
    <t>Miscellaneous Revenue Total:</t>
  </si>
  <si>
    <t>NONION RADIATION FEE</t>
  </si>
  <si>
    <t>Nonionizing Radiation Fee Total:</t>
  </si>
  <si>
    <t>NOTARY PUBLIC FEE</t>
  </si>
  <si>
    <t>Notary Public Fee Total:</t>
  </si>
  <si>
    <t>PESTICIDE PNLTY FEES</t>
  </si>
  <si>
    <t>P200</t>
  </si>
  <si>
    <t>CLEMSON UNIV PUB SERV ACT</t>
  </si>
  <si>
    <t>Pesticide Penalty Fee Total:</t>
  </si>
  <si>
    <t>POLL CNTRL ACT FINE</t>
  </si>
  <si>
    <t>Pollution Control Act Fines Total:</t>
  </si>
  <si>
    <t>REFUND PYR EXP</t>
  </si>
  <si>
    <t>A010</t>
  </si>
  <si>
    <t>LEG DEPT-THE SENATE</t>
  </si>
  <si>
    <t>A050</t>
  </si>
  <si>
    <t>LEG DEPT-HOUSE OF REPRE</t>
  </si>
  <si>
    <t>D300</t>
  </si>
  <si>
    <t>OFFICE OF RESILIENCE</t>
  </si>
  <si>
    <t>D500</t>
  </si>
  <si>
    <t>DEPARTMENT OF ADMINISTRATION</t>
  </si>
  <si>
    <t>E120</t>
  </si>
  <si>
    <t>COMPTROLLER GENERAL</t>
  </si>
  <si>
    <t>E210</t>
  </si>
  <si>
    <t>SC COMM ON PROSECUTION COORDIN</t>
  </si>
  <si>
    <t>E230</t>
  </si>
  <si>
    <t>COMMISSION ON INDIGENT DEFENSE</t>
  </si>
  <si>
    <t>E240</t>
  </si>
  <si>
    <t>ADJUTANT GENERAL</t>
  </si>
  <si>
    <t>E280</t>
  </si>
  <si>
    <t>ELECTION COMMISSION</t>
  </si>
  <si>
    <t>E500</t>
  </si>
  <si>
    <t>REVENUE AND FISCAL AFFAIRS OFF</t>
  </si>
  <si>
    <t>H060</t>
  </si>
  <si>
    <t>HIGHER ED TUITION GRANT COMM</t>
  </si>
  <si>
    <t>H630</t>
  </si>
  <si>
    <t>EDUCATION DEPARTMENT</t>
  </si>
  <si>
    <t>H650</t>
  </si>
  <si>
    <t>GOV SCH FOR SCIENCE &amp; MATH</t>
  </si>
  <si>
    <t>H670</t>
  </si>
  <si>
    <t>EDUCATIONAL TELEVISION COM</t>
  </si>
  <si>
    <t>#DIV/0</t>
  </si>
  <si>
    <t>H710</t>
  </si>
  <si>
    <t>WIL LOU GRAY OPPORTUN SCH</t>
  </si>
  <si>
    <t>H730</t>
  </si>
  <si>
    <t>VOCATIONAL REHABILITATION</t>
  </si>
  <si>
    <t>H750</t>
  </si>
  <si>
    <t>DEAF &amp; BLIND SCHOOL</t>
  </si>
  <si>
    <t>H910</t>
  </si>
  <si>
    <t>ARTS COMMISSION</t>
  </si>
  <si>
    <t>J020</t>
  </si>
  <si>
    <t>DEPT OF HEALTH &amp; HUMAN SERVICE</t>
  </si>
  <si>
    <t>J120</t>
  </si>
  <si>
    <t>MENTAL HEALTH DEPT</t>
  </si>
  <si>
    <t>J160</t>
  </si>
  <si>
    <t>DEPT OF DISABILITIES &amp; SPECIAL</t>
  </si>
  <si>
    <t>J200</t>
  </si>
  <si>
    <t>DEPT OF ALCOHOL&amp;OTHER DRUG ABU</t>
  </si>
  <si>
    <t>L040</t>
  </si>
  <si>
    <t>SOCIAL SERVICES DEPT</t>
  </si>
  <si>
    <t>L060</t>
  </si>
  <si>
    <t>DEPARTMENT ON AGING</t>
  </si>
  <si>
    <t>L120</t>
  </si>
  <si>
    <t>GOV SCH OF AGRICULTURE AT JDLH</t>
  </si>
  <si>
    <t>L240</t>
  </si>
  <si>
    <t>BLIND COMMISSION</t>
  </si>
  <si>
    <t>N040</t>
  </si>
  <si>
    <t>CORRECTIONS DEPARTMENT</t>
  </si>
  <si>
    <t>N080</t>
  </si>
  <si>
    <t>PROBATION PAROLE &amp; PARDON SERV</t>
  </si>
  <si>
    <t>N120</t>
  </si>
  <si>
    <t>DEPT OF JUVENILE JUSTICE</t>
  </si>
  <si>
    <t>N200</t>
  </si>
  <si>
    <t>LAW ENFORCEMENT TRN COUNCIL</t>
  </si>
  <si>
    <t>P120</t>
  </si>
  <si>
    <t>FORESTRY COMMISSION</t>
  </si>
  <si>
    <t>P240</t>
  </si>
  <si>
    <t>DEPT OF NATURAL RESOURCES</t>
  </si>
  <si>
    <t>P260</t>
  </si>
  <si>
    <t>SEA GRANT CONSORTIUM</t>
  </si>
  <si>
    <t>P320</t>
  </si>
  <si>
    <t>DEPARTMENT OF COMMERCE</t>
  </si>
  <si>
    <t>U300</t>
  </si>
  <si>
    <t>SC AERONAUTICS</t>
  </si>
  <si>
    <t>CR BALANCE REFUNDS</t>
  </si>
  <si>
    <t>RE PRI YR EXP CS SRV</t>
  </si>
  <si>
    <t>REPR YR EXP CONT SRV</t>
  </si>
  <si>
    <t>REF PR YR EXP SUP</t>
  </si>
  <si>
    <t>REF PR YR EXP TRAV</t>
  </si>
  <si>
    <t>D050</t>
  </si>
  <si>
    <t>GOVERNORS OFF-E C OF S</t>
  </si>
  <si>
    <t>H640</t>
  </si>
  <si>
    <t>GOV SCH FOR ARTS &amp; HUMANITIES</t>
  </si>
  <si>
    <t>L080</t>
  </si>
  <si>
    <t>DEPT OF CHILDREN'S ADVOCACY</t>
  </si>
  <si>
    <t>REF PR YR EXP OTH</t>
  </si>
  <si>
    <t>E260</t>
  </si>
  <si>
    <t>DEPARTMENT OF VETERANS AFFAIRS</t>
  </si>
  <si>
    <t>H030</t>
  </si>
  <si>
    <t>HIGHER EDUCATION COMM</t>
  </si>
  <si>
    <t>REF PR YR EXP EQ</t>
  </si>
  <si>
    <t>REF PR YR EXP PTY CA</t>
  </si>
  <si>
    <t>REF PR YR EXP PAYRL</t>
  </si>
  <si>
    <t>REF PR YR EXP CLAIM</t>
  </si>
  <si>
    <t>Refund Prior Year Expenditures Total:</t>
  </si>
  <si>
    <t>REFUND OF PY REVENUE</t>
  </si>
  <si>
    <t>Refund Prior Year Revenue Total:</t>
  </si>
  <si>
    <t>PUB SERV ASSESS TAX</t>
  </si>
  <si>
    <t>RETURNED CHECK FEE</t>
  </si>
  <si>
    <t>SUMMONS &amp; COMPLAINTS</t>
  </si>
  <si>
    <t>TRADEMARK-SERV MARK</t>
  </si>
  <si>
    <t>AUTHENTICATN &amp; APOST</t>
  </si>
  <si>
    <t>MONEY SERVICES FEE</t>
  </si>
  <si>
    <t>EMPLOYMENT AGCY LIC</t>
  </si>
  <si>
    <t>BUS OPP SELLERS LIC</t>
  </si>
  <si>
    <t>ST ISS CERT OF FRANC</t>
  </si>
  <si>
    <t>LAB CERTIFICATIN FEE</t>
  </si>
  <si>
    <t>EQC WSTEWTER PLN MOD</t>
  </si>
  <si>
    <t>MINING PERMIT FEE</t>
  </si>
  <si>
    <t>SATE CONSTABLE LIC</t>
  </si>
  <si>
    <t>BAIL BONDSMAN LIC</t>
  </si>
  <si>
    <t>EXPLOSIVE USE PERMIT</t>
  </si>
  <si>
    <t>UNFAIR TRD PRAC PNTY</t>
  </si>
  <si>
    <t>PUBLIC CHARIT FINE</t>
  </si>
  <si>
    <t>COMMTY COR PLN ASSES</t>
  </si>
  <si>
    <t>SAFE DRK WATER FINE</t>
  </si>
  <si>
    <t>HOSP &amp; NRSG HM PNLTY</t>
  </si>
  <si>
    <t>CIVIL MONETARY PEN</t>
  </si>
  <si>
    <t>RADIOACT WST  PNLTY</t>
  </si>
  <si>
    <t>CSTAL Z MGT PL PNLTY</t>
  </si>
  <si>
    <t>WAGE CLAIM VIOL FINE</t>
  </si>
  <si>
    <t>PRO/OCC VIOL FINE</t>
  </si>
  <si>
    <t>LATE FILING PENALTY</t>
  </si>
  <si>
    <t>CONVICTION SURCHARGE</t>
  </si>
  <si>
    <t>TRAF ED PROG APP MAG</t>
  </si>
  <si>
    <t>TRAF ED PROG APP MUN</t>
  </si>
  <si>
    <t>OTHER PNLTY, COST</t>
  </si>
  <si>
    <t>PEN VIOL DEPT RULES</t>
  </si>
  <si>
    <t>POWER COMMISSION FEE</t>
  </si>
  <si>
    <t>GEN CONT/DON-UNRES</t>
  </si>
  <si>
    <t>PARKING FEE</t>
  </si>
  <si>
    <t>INS PREM&amp;PRO-PROP</t>
  </si>
  <si>
    <t>HLTH REG LIC/PER FEE</t>
  </si>
  <si>
    <t>HLTH REG PENALTY</t>
  </si>
  <si>
    <t>WITNESS FEE</t>
  </si>
  <si>
    <t>CRIMINAL RECORD CK</t>
  </si>
  <si>
    <t>RENT-STATE OWN PROP</t>
  </si>
  <si>
    <t>SL OF GOODS</t>
  </si>
  <si>
    <t>SL OF SERVICES</t>
  </si>
  <si>
    <t>SL OF PUB/BROCHURES</t>
  </si>
  <si>
    <t>SL OF SURP MAT&amp;SUPL</t>
  </si>
  <si>
    <t>D250</t>
  </si>
  <si>
    <t>OFFICE OF THE INSP GENERAL</t>
  </si>
  <si>
    <t>F270</t>
  </si>
  <si>
    <t>SFAA - AUDITOR'S OFFICE</t>
  </si>
  <si>
    <t>SALE OF RECYCLE MAT</t>
  </si>
  <si>
    <t>UNCLMD PROP-CLM RESV</t>
  </si>
  <si>
    <t>UNCLMD PROP</t>
  </si>
  <si>
    <t>A200</t>
  </si>
  <si>
    <t>LEG DEPT-LEG AUDIT COUNCIL</t>
  </si>
  <si>
    <t>L360</t>
  </si>
  <si>
    <t>HUMAN AFFAIRS COMM</t>
  </si>
  <si>
    <t>FOI ACT REF</t>
  </si>
  <si>
    <t>RETURNED CHECKS</t>
  </si>
  <si>
    <t>B040</t>
  </si>
  <si>
    <t>JUDICIAL DEPARTMENT</t>
  </si>
  <si>
    <t>ADJ TO AGNCY DEPOSIT</t>
  </si>
  <si>
    <t>U120</t>
  </si>
  <si>
    <t>DEPARTMENT OF TRANSPORTATION</t>
  </si>
  <si>
    <t>INSURANCE CLAIMS</t>
  </si>
  <si>
    <t>UNCLASSIFIED REVENUE</t>
  </si>
  <si>
    <t>UNIDENT BANK DEP/ADJ</t>
  </si>
  <si>
    <t>SALE- MACH/EQUIP</t>
  </si>
  <si>
    <t>SL- OTR ITEMS/ASSETS</t>
  </si>
  <si>
    <t>SL- OTR NCAP DUE AGY</t>
  </si>
  <si>
    <t>INSURANCE-CASH PAY</t>
  </si>
  <si>
    <t>Residual Items Total:</t>
  </si>
  <si>
    <t>RETAILERS-NEW LIC</t>
  </si>
  <si>
    <t>Retailers License Tax Total:</t>
  </si>
  <si>
    <t>REV BOND PROP FEE</t>
  </si>
  <si>
    <t>E550</t>
  </si>
  <si>
    <t>STATE FISCAL ACCT AUTHORITY</t>
  </si>
  <si>
    <t>Revenue Bond Proposal Fee Total:</t>
  </si>
  <si>
    <t>SURCHG-RENTAL CAR</t>
  </si>
  <si>
    <t>Surcharge on Vehicle Rentals Total:</t>
  </si>
  <si>
    <t>SURETY BOND DEPOSIT</t>
  </si>
  <si>
    <t>Surety Bond Deposit Total:</t>
  </si>
  <si>
    <t>NON-REC TRNS OTHR FD</t>
  </si>
  <si>
    <t>C050</t>
  </si>
  <si>
    <t>ADMINISTRATIVE LAW JUDGES</t>
  </si>
  <si>
    <t>RECURRNG TRNS-OTH FD</t>
  </si>
  <si>
    <t>Transfers and Other Deductions Total:</t>
  </si>
  <si>
    <t>UNCLAIMED CHECKS</t>
  </si>
  <si>
    <t>Uncashed Checks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</si>
</sst>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\(#,##0\)"/>
    <numFmt numFmtId="165" formatCode="#,##0.00%"/>
  </numFmts>
  <fonts count="11" x14ac:knownFonts="1">
    <font>
      <sz val="10"/>
      <color rgb="FF000000"/>
      <name val="Arial"/>
    </font>
    <font>
      <sz val="9"/>
      <color rgb="FF333333"/>
      <name val="Arial"/>
    </font>
    <font>
      <b/>
      <sz val="9"/>
      <color rgb="FF333333"/>
      <name val="Arial"/>
    </font>
    <font>
      <sz val="9"/>
      <color rgb="FFFF0000"/>
      <name val="Arial"/>
    </font>
    <font>
      <b/>
      <sz val="9"/>
      <color rgb="FFFF0000"/>
      <name val="Arial"/>
    </font>
    <font>
      <b/>
      <sz val="8"/>
      <color rgb="FF333333"/>
      <name val="Arial"/>
    </font>
    <font>
      <sz val="8"/>
      <color rgb="FF333333"/>
      <name val="Arial"/>
    </font>
    <font>
      <sz val="8"/>
      <color rgb="FFFF0000"/>
      <name val="Arial"/>
    </font>
    <font>
      <b/>
      <sz val="8"/>
      <color rgb="FFFF0000"/>
      <name val="Arial"/>
    </font>
    <font>
      <sz val="9"/>
      <color rgb="FF333333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3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49" fontId="2" fillId="2" borderId="2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164" fontId="2" fillId="2" borderId="2" xfId="0" applyNumberFormat="1" applyFont="1" applyFill="1" applyBorder="1" applyAlignment="1">
      <alignment horizontal="right"/>
    </xf>
    <xf numFmtId="165" fontId="2" fillId="2" borderId="2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/>
    </xf>
    <xf numFmtId="49" fontId="2" fillId="2" borderId="2" xfId="0" applyNumberFormat="1" applyFont="1" applyFill="1" applyBorder="1" applyAlignment="1">
      <alignment horizontal="left" vertical="center"/>
    </xf>
    <xf numFmtId="49" fontId="2" fillId="2" borderId="0" xfId="0" applyNumberFormat="1" applyFont="1" applyFill="1" applyAlignment="1">
      <alignment horizontal="left"/>
    </xf>
    <xf numFmtId="164" fontId="4" fillId="2" borderId="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left"/>
    </xf>
    <xf numFmtId="164" fontId="6" fillId="2" borderId="1" xfId="0" applyNumberFormat="1" applyFont="1" applyFill="1" applyBorder="1" applyAlignment="1">
      <alignment horizontal="right"/>
    </xf>
    <xf numFmtId="165" fontId="6" fillId="2" borderId="1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/>
    </xf>
    <xf numFmtId="164" fontId="5" fillId="2" borderId="2" xfId="0" applyNumberFormat="1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right"/>
    </xf>
    <xf numFmtId="49" fontId="5" fillId="2" borderId="0" xfId="0" applyNumberFormat="1" applyFont="1" applyFill="1" applyAlignment="1">
      <alignment horizontal="left"/>
    </xf>
    <xf numFmtId="164" fontId="7" fillId="2" borderId="1" xfId="0" applyNumberFormat="1" applyFont="1" applyFill="1" applyBorder="1" applyAlignment="1">
      <alignment horizontal="right"/>
    </xf>
    <xf numFmtId="164" fontId="8" fillId="2" borderId="2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left"/>
    </xf>
    <xf numFmtId="49" fontId="5" fillId="2" borderId="2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49" fontId="9" fillId="2" borderId="2" xfId="0" applyNumberFormat="1" applyFont="1" applyFill="1" applyBorder="1" applyAlignment="1">
      <alignment horizontal="left" vertical="center"/>
    </xf>
    <xf numFmtId="164" fontId="9" fillId="2" borderId="2" xfId="0" applyNumberFormat="1" applyFont="1" applyFill="1" applyBorder="1" applyAlignment="1">
      <alignment horizontal="right"/>
    </xf>
    <xf numFmtId="0" fontId="9" fillId="2" borderId="0" xfId="0" applyFont="1" applyFill="1" applyAlignment="1">
      <alignment horizontal="left"/>
    </xf>
    <xf numFmtId="164" fontId="10" fillId="2" borderId="2" xfId="0" applyNumberFormat="1" applyFont="1" applyFill="1" applyBorder="1" applyAlignment="1">
      <alignment horizontal="right"/>
    </xf>
    <xf numFmtId="165" fontId="10" fillId="2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workbookViewId="0">
      <pane ySplit="1" topLeftCell="A2" activePane="bottomLeft" state="frozen"/>
      <selection pane="bottomLeft" activeCell="E23" sqref="E23"/>
    </sheetView>
  </sheetViews>
  <sheetFormatPr defaultRowHeight="12.75" x14ac:dyDescent="0.2"/>
  <cols>
    <col min="1" max="1" width="26.28515625" customWidth="1"/>
    <col min="2" max="2" width="2" customWidth="1"/>
    <col min="3" max="4" width="18.28515625" customWidth="1"/>
    <col min="5" max="5" width="11.7109375" customWidth="1"/>
    <col min="6" max="6" width="11.140625" customWidth="1"/>
    <col min="7" max="7" width="2" customWidth="1"/>
    <col min="8" max="8" width="17.42578125" customWidth="1"/>
    <col min="9" max="9" width="15.85546875" customWidth="1"/>
    <col min="10" max="11" width="13.85546875" customWidth="1"/>
  </cols>
  <sheetData>
    <row r="1" spans="1:11" s="1" customFormat="1" ht="24" customHeight="1" x14ac:dyDescent="0.2">
      <c r="A1" s="2" t="s">
        <v>0</v>
      </c>
      <c r="B1" s="3"/>
      <c r="C1" s="2" t="s">
        <v>1</v>
      </c>
      <c r="D1" s="2" t="s">
        <v>2</v>
      </c>
      <c r="E1" s="2" t="s">
        <v>3</v>
      </c>
      <c r="F1" s="2" t="s">
        <v>4</v>
      </c>
      <c r="G1" s="3"/>
      <c r="H1" s="2" t="s">
        <v>5</v>
      </c>
      <c r="I1" s="2" t="s">
        <v>6</v>
      </c>
      <c r="J1" s="2" t="s">
        <v>3</v>
      </c>
      <c r="K1" s="2" t="s">
        <v>4</v>
      </c>
    </row>
    <row r="2" spans="1:11" s="1" customFormat="1" ht="19.7" customHeight="1" x14ac:dyDescent="0.2">
      <c r="A2" s="4" t="s">
        <v>7</v>
      </c>
      <c r="C2" s="5">
        <v>448774067.67000002</v>
      </c>
      <c r="D2" s="5">
        <v>417471310.93000001</v>
      </c>
      <c r="E2" s="5">
        <v>31302756.740000099</v>
      </c>
      <c r="F2" s="6">
        <v>7.49818153258653E-2</v>
      </c>
      <c r="H2" s="5">
        <v>5027440426.6800003</v>
      </c>
      <c r="I2" s="5">
        <v>4786379943.5600004</v>
      </c>
      <c r="J2" s="5">
        <v>241060483.12000701</v>
      </c>
      <c r="K2" s="6">
        <v>5.0363841977139702E-2</v>
      </c>
    </row>
    <row r="3" spans="1:11" s="1" customFormat="1" ht="19.7" customHeight="1" x14ac:dyDescent="0.2">
      <c r="A3" s="4" t="s">
        <v>8</v>
      </c>
      <c r="C3" s="5">
        <v>8450970.8300000001</v>
      </c>
      <c r="D3" s="5"/>
      <c r="E3" s="5">
        <v>8450970.8300000001</v>
      </c>
      <c r="F3" s="6"/>
      <c r="H3" s="5">
        <v>6722186937.1599998</v>
      </c>
      <c r="I3" s="5">
        <v>6113184870.6300001</v>
      </c>
      <c r="J3" s="5">
        <v>609002066.52999997</v>
      </c>
      <c r="K3" s="6">
        <v>9.9621077951669801E-2</v>
      </c>
    </row>
    <row r="4" spans="1:11" s="1" customFormat="1" ht="19.7" customHeight="1" x14ac:dyDescent="0.2">
      <c r="A4" s="4" t="s">
        <v>9</v>
      </c>
      <c r="C4" s="5">
        <v>22981.78</v>
      </c>
      <c r="D4" s="5"/>
      <c r="E4" s="5">
        <v>22981.78</v>
      </c>
      <c r="F4" s="6"/>
      <c r="H4" s="5">
        <v>1321628460.03</v>
      </c>
      <c r="I4" s="5">
        <v>1293063733.54</v>
      </c>
      <c r="J4" s="5">
        <v>28564726.489999499</v>
      </c>
      <c r="K4" s="6">
        <v>2.20907336189828E-2</v>
      </c>
    </row>
    <row r="5" spans="1:11" s="1" customFormat="1" ht="19.7" customHeight="1" x14ac:dyDescent="0.2">
      <c r="A5" s="4" t="s">
        <v>10</v>
      </c>
      <c r="C5" s="5"/>
      <c r="D5" s="5"/>
      <c r="E5" s="5"/>
      <c r="F5" s="6"/>
      <c r="H5" s="5">
        <v>413800531.82999998</v>
      </c>
      <c r="I5" s="5">
        <v>347790247.81999999</v>
      </c>
      <c r="J5" s="5">
        <v>66010284.009999901</v>
      </c>
      <c r="K5" s="6">
        <v>0.18979912295920301</v>
      </c>
    </row>
    <row r="6" spans="1:11" s="1" customFormat="1" ht="19.7" customHeight="1" x14ac:dyDescent="0.2">
      <c r="A6" s="4" t="s">
        <v>11</v>
      </c>
      <c r="C6" s="5">
        <v>5688588.1699999999</v>
      </c>
      <c r="D6" s="5">
        <v>6105088.7199999997</v>
      </c>
      <c r="E6" s="7">
        <v>-416500.55</v>
      </c>
      <c r="F6" s="6">
        <v>-6.8221866888774699E-2</v>
      </c>
      <c r="H6" s="5">
        <v>39964392.630000003</v>
      </c>
      <c r="I6" s="5">
        <v>47019723.009999998</v>
      </c>
      <c r="J6" s="7">
        <v>-7055330.3799999999</v>
      </c>
      <c r="K6" s="6">
        <v>-0.15005044539499901</v>
      </c>
    </row>
    <row r="7" spans="1:11" s="1" customFormat="1" ht="19.7" customHeight="1" x14ac:dyDescent="0.2">
      <c r="A7" s="4" t="s">
        <v>12</v>
      </c>
      <c r="C7" s="5">
        <v>11827947.93</v>
      </c>
      <c r="D7" s="5">
        <v>10999062.439999999</v>
      </c>
      <c r="E7" s="5">
        <v>828885.49</v>
      </c>
      <c r="F7" s="6">
        <v>7.5359649472087203E-2</v>
      </c>
      <c r="H7" s="5">
        <v>121759240.70999999</v>
      </c>
      <c r="I7" s="5">
        <v>119042816.25</v>
      </c>
      <c r="J7" s="5">
        <v>2716424.4599999902</v>
      </c>
      <c r="K7" s="6">
        <v>2.2818886057729599E-2</v>
      </c>
    </row>
    <row r="8" spans="1:11" s="1" customFormat="1" ht="19.7" customHeight="1" x14ac:dyDescent="0.2">
      <c r="A8" s="4" t="s">
        <v>13</v>
      </c>
      <c r="C8" s="5"/>
      <c r="D8" s="5"/>
      <c r="E8" s="5"/>
      <c r="F8" s="6"/>
      <c r="H8" s="5">
        <v>90873575.590000004</v>
      </c>
      <c r="I8" s="5">
        <v>55024067.840000004</v>
      </c>
      <c r="J8" s="5">
        <v>35849507.75</v>
      </c>
      <c r="K8" s="6">
        <v>0.65152412675565596</v>
      </c>
    </row>
    <row r="9" spans="1:11" s="1" customFormat="1" ht="19.7" customHeight="1" x14ac:dyDescent="0.2">
      <c r="A9" s="4" t="s">
        <v>14</v>
      </c>
      <c r="C9" s="5">
        <v>9192234.1600000001</v>
      </c>
      <c r="D9" s="5">
        <v>9020585.7200000007</v>
      </c>
      <c r="E9" s="5">
        <v>171648.43999999901</v>
      </c>
      <c r="F9" s="6">
        <v>1.90285249015958E-2</v>
      </c>
      <c r="H9" s="5">
        <v>110671374.33</v>
      </c>
      <c r="I9" s="5">
        <v>111485611.79000001</v>
      </c>
      <c r="J9" s="7">
        <v>-814237.46000006795</v>
      </c>
      <c r="K9" s="6">
        <v>-7.3035205792636899E-3</v>
      </c>
    </row>
    <row r="10" spans="1:11" s="1" customFormat="1" ht="19.7" customHeight="1" x14ac:dyDescent="0.2">
      <c r="A10" s="4" t="s">
        <v>15</v>
      </c>
      <c r="C10" s="5"/>
      <c r="D10" s="7">
        <v>-86125.5</v>
      </c>
      <c r="E10" s="5">
        <v>86125.5</v>
      </c>
      <c r="F10" s="6">
        <v>-1</v>
      </c>
      <c r="H10" s="5">
        <v>11777178</v>
      </c>
      <c r="I10" s="5">
        <v>12052409.4</v>
      </c>
      <c r="J10" s="7">
        <v>-275231.40000000002</v>
      </c>
      <c r="K10" s="6">
        <v>-2.2836213977264999E-2</v>
      </c>
    </row>
    <row r="11" spans="1:11" s="1" customFormat="1" ht="19.7" customHeight="1" x14ac:dyDescent="0.2">
      <c r="A11" s="4" t="s">
        <v>16</v>
      </c>
      <c r="C11" s="5"/>
      <c r="D11" s="5"/>
      <c r="E11" s="5"/>
      <c r="F11" s="6"/>
      <c r="H11" s="5">
        <v>6813525.7699999996</v>
      </c>
      <c r="I11" s="5">
        <v>6743555.3300000001</v>
      </c>
      <c r="J11" s="5">
        <v>69970.440000001297</v>
      </c>
      <c r="K11" s="6">
        <v>1.0375897664652399E-2</v>
      </c>
    </row>
    <row r="12" spans="1:11" s="1" customFormat="1" ht="19.7" customHeight="1" x14ac:dyDescent="0.2">
      <c r="A12" s="4" t="s">
        <v>17</v>
      </c>
      <c r="C12" s="5">
        <v>37.409999999999997</v>
      </c>
      <c r="D12" s="5"/>
      <c r="E12" s="5">
        <v>37.409999999999997</v>
      </c>
      <c r="F12" s="6"/>
      <c r="H12" s="5">
        <v>199095857.19999999</v>
      </c>
      <c r="I12" s="5">
        <v>188147592.09</v>
      </c>
      <c r="J12" s="5">
        <v>10948265.109999999</v>
      </c>
      <c r="K12" s="6">
        <v>5.8189770001217701E-2</v>
      </c>
    </row>
    <row r="13" spans="1:11" s="1" customFormat="1" ht="19.7" customHeight="1" x14ac:dyDescent="0.2">
      <c r="A13" s="4" t="s">
        <v>18</v>
      </c>
      <c r="C13" s="5">
        <v>12191880.539999999</v>
      </c>
      <c r="D13" s="5">
        <v>10959267.960000001</v>
      </c>
      <c r="E13" s="5">
        <v>1232612.58</v>
      </c>
      <c r="F13" s="6">
        <v>0.112472163697328</v>
      </c>
      <c r="H13" s="5">
        <v>126683893.52</v>
      </c>
      <c r="I13" s="5">
        <v>117212464.59</v>
      </c>
      <c r="J13" s="5">
        <v>9471428.9299999904</v>
      </c>
      <c r="K13" s="6">
        <v>8.0805646081500898E-2</v>
      </c>
    </row>
    <row r="14" spans="1:11" s="1" customFormat="1" ht="19.7" customHeight="1" x14ac:dyDescent="0.2">
      <c r="A14" s="4" t="s">
        <v>19</v>
      </c>
      <c r="C14" s="5">
        <v>19103.27</v>
      </c>
      <c r="D14" s="5">
        <v>34104.47</v>
      </c>
      <c r="E14" s="7">
        <v>-15001.2</v>
      </c>
      <c r="F14" s="6">
        <v>-0.439860229465522</v>
      </c>
      <c r="H14" s="5">
        <v>477512013.31999999</v>
      </c>
      <c r="I14" s="5">
        <v>322890728.63999999</v>
      </c>
      <c r="J14" s="5">
        <v>154621284.68000001</v>
      </c>
      <c r="K14" s="6">
        <v>0.47886566867762798</v>
      </c>
    </row>
    <row r="15" spans="1:11" s="1" customFormat="1" ht="19.7" customHeight="1" x14ac:dyDescent="0.2">
      <c r="A15" s="4" t="s">
        <v>20</v>
      </c>
      <c r="C15" s="5">
        <v>635833.1</v>
      </c>
      <c r="D15" s="5">
        <v>1041961.29</v>
      </c>
      <c r="E15" s="7">
        <v>-406128.19</v>
      </c>
      <c r="F15" s="6">
        <v>-0.38977281967931898</v>
      </c>
      <c r="H15" s="5">
        <v>15772641.67</v>
      </c>
      <c r="I15" s="5">
        <v>17263306.190000001</v>
      </c>
      <c r="J15" s="7">
        <v>-1490664.52</v>
      </c>
      <c r="K15" s="6">
        <v>-8.6348727387080201E-2</v>
      </c>
    </row>
    <row r="16" spans="1:11" s="1" customFormat="1" ht="19.7" customHeight="1" x14ac:dyDescent="0.2">
      <c r="A16" s="4" t="s">
        <v>21</v>
      </c>
      <c r="C16" s="5">
        <v>350</v>
      </c>
      <c r="D16" s="5">
        <v>6800</v>
      </c>
      <c r="E16" s="7">
        <v>-6450</v>
      </c>
      <c r="F16" s="6">
        <v>-0.94852941176470595</v>
      </c>
      <c r="H16" s="5">
        <v>11749299.34</v>
      </c>
      <c r="I16" s="5">
        <v>11694639.689999999</v>
      </c>
      <c r="J16" s="5">
        <v>54659.650000004098</v>
      </c>
      <c r="K16" s="6">
        <v>4.6739062894552603E-3</v>
      </c>
    </row>
    <row r="17" spans="1:11" s="1" customFormat="1" ht="19.7" customHeight="1" x14ac:dyDescent="0.2">
      <c r="A17" s="4" t="s">
        <v>22</v>
      </c>
      <c r="C17" s="5">
        <v>738225</v>
      </c>
      <c r="D17" s="5">
        <v>753882</v>
      </c>
      <c r="E17" s="7">
        <v>-15657</v>
      </c>
      <c r="F17" s="6">
        <v>-2.0768502232444901E-2</v>
      </c>
      <c r="H17" s="5">
        <v>2980448.5</v>
      </c>
      <c r="I17" s="5">
        <v>3057067.5</v>
      </c>
      <c r="J17" s="7">
        <v>-76619</v>
      </c>
      <c r="K17" s="6">
        <v>-2.50629075085846E-2</v>
      </c>
    </row>
    <row r="18" spans="1:11" s="1" customFormat="1" ht="19.7" customHeight="1" x14ac:dyDescent="0.2">
      <c r="A18" s="4" t="s">
        <v>23</v>
      </c>
      <c r="C18" s="5"/>
      <c r="D18" s="5"/>
      <c r="E18" s="5"/>
      <c r="F18" s="6"/>
      <c r="H18" s="5">
        <v>3392808</v>
      </c>
      <c r="I18" s="5">
        <v>3392808</v>
      </c>
      <c r="J18" s="5">
        <v>0</v>
      </c>
      <c r="K18" s="6">
        <v>0</v>
      </c>
    </row>
    <row r="19" spans="1:11" s="1" customFormat="1" ht="19.7" customHeight="1" x14ac:dyDescent="0.2">
      <c r="A19" s="4" t="s">
        <v>24</v>
      </c>
      <c r="C19" s="5"/>
      <c r="D19" s="5"/>
      <c r="E19" s="5"/>
      <c r="F19" s="6"/>
      <c r="H19" s="5">
        <v>7147252.4199999999</v>
      </c>
      <c r="I19" s="5">
        <v>6435646.3200000003</v>
      </c>
      <c r="J19" s="5">
        <v>711606.1</v>
      </c>
      <c r="K19" s="6">
        <v>0.110572592808363</v>
      </c>
    </row>
    <row r="20" spans="1:11" s="1" customFormat="1" ht="19.7" customHeight="1" x14ac:dyDescent="0.2">
      <c r="A20" s="4" t="s">
        <v>25</v>
      </c>
      <c r="C20" s="5"/>
      <c r="D20" s="5"/>
      <c r="E20" s="5"/>
      <c r="F20" s="6"/>
      <c r="H20" s="5">
        <v>20865000</v>
      </c>
      <c r="I20" s="5">
        <v>19420000</v>
      </c>
      <c r="J20" s="5">
        <v>1445000</v>
      </c>
      <c r="K20" s="6">
        <v>7.4407826982492306E-2</v>
      </c>
    </row>
    <row r="21" spans="1:11" s="1" customFormat="1" ht="19.7" customHeight="1" x14ac:dyDescent="0.2">
      <c r="A21" s="4" t="s">
        <v>26</v>
      </c>
      <c r="C21" s="5"/>
      <c r="D21" s="5"/>
      <c r="E21" s="5"/>
      <c r="F21" s="6"/>
      <c r="H21" s="5">
        <v>4366750.0999999996</v>
      </c>
      <c r="I21" s="5">
        <v>4169474.04</v>
      </c>
      <c r="J21" s="5">
        <v>197276.06</v>
      </c>
      <c r="K21" s="6">
        <v>4.73143754122042E-2</v>
      </c>
    </row>
    <row r="22" spans="1:11" s="1" customFormat="1" ht="19.7" customHeight="1" x14ac:dyDescent="0.2">
      <c r="A22" s="4" t="s">
        <v>27</v>
      </c>
      <c r="C22" s="5"/>
      <c r="D22" s="5"/>
      <c r="E22" s="5"/>
      <c r="F22" s="6"/>
      <c r="H22" s="5">
        <v>4461000</v>
      </c>
      <c r="I22" s="5">
        <v>4461000</v>
      </c>
      <c r="J22" s="5">
        <v>0</v>
      </c>
      <c r="K22" s="6">
        <v>0</v>
      </c>
    </row>
    <row r="23" spans="1:11" s="1" customFormat="1" ht="19.7" customHeight="1" x14ac:dyDescent="0.2">
      <c r="A23" s="4" t="s">
        <v>28</v>
      </c>
      <c r="C23" s="5"/>
      <c r="D23" s="5"/>
      <c r="E23" s="5"/>
      <c r="F23" s="6"/>
      <c r="H23" s="5">
        <v>730852.91</v>
      </c>
      <c r="I23" s="5">
        <v>3073094.21</v>
      </c>
      <c r="J23" s="7">
        <v>-2342241.2999999998</v>
      </c>
      <c r="K23" s="6">
        <v>-0.76217686147669395</v>
      </c>
    </row>
    <row r="24" spans="1:11" s="1" customFormat="1" ht="19.7" customHeight="1" x14ac:dyDescent="0.2">
      <c r="A24" s="4" t="s">
        <v>29</v>
      </c>
      <c r="C24" s="5"/>
      <c r="D24" s="5"/>
      <c r="E24" s="5"/>
      <c r="F24" s="6"/>
      <c r="H24" s="5">
        <v>35469671</v>
      </c>
      <c r="I24" s="5">
        <v>34446267</v>
      </c>
      <c r="J24" s="5">
        <v>1023404</v>
      </c>
      <c r="K24" s="6">
        <v>2.9710156981596899E-2</v>
      </c>
    </row>
    <row r="25" spans="1:11" s="1" customFormat="1" ht="19.7" customHeight="1" x14ac:dyDescent="0.2">
      <c r="A25" s="4" t="s">
        <v>30</v>
      </c>
      <c r="C25" s="5">
        <v>1905096.99</v>
      </c>
      <c r="D25" s="5">
        <v>2230064.59</v>
      </c>
      <c r="E25" s="7">
        <v>-324967.59999999998</v>
      </c>
      <c r="F25" s="6">
        <v>-0.14572116047993</v>
      </c>
      <c r="H25" s="5">
        <v>26572104.289999999</v>
      </c>
      <c r="I25" s="5">
        <v>27642434.27</v>
      </c>
      <c r="J25" s="7">
        <v>-1070329.98</v>
      </c>
      <c r="K25" s="6">
        <v>-3.8720539933113703E-2</v>
      </c>
    </row>
    <row r="26" spans="1:11" s="1" customFormat="1" ht="19.7" customHeight="1" x14ac:dyDescent="0.2">
      <c r="A26" s="4" t="s">
        <v>31</v>
      </c>
      <c r="C26" s="5"/>
      <c r="D26" s="5"/>
      <c r="E26" s="5"/>
      <c r="F26" s="6"/>
      <c r="H26" s="5">
        <v>15000000</v>
      </c>
      <c r="I26" s="5">
        <v>15000000</v>
      </c>
      <c r="J26" s="5">
        <v>0</v>
      </c>
      <c r="K26" s="6">
        <v>0</v>
      </c>
    </row>
    <row r="27" spans="1:11" s="1" customFormat="1" ht="19.7" customHeight="1" x14ac:dyDescent="0.2">
      <c r="A27" s="4" t="s">
        <v>32</v>
      </c>
      <c r="C27" s="5"/>
      <c r="D27" s="5">
        <v>2732407.98</v>
      </c>
      <c r="E27" s="7">
        <v>-2732407.98</v>
      </c>
      <c r="F27" s="6">
        <v>-1</v>
      </c>
      <c r="H27" s="5">
        <v>13812760.789999999</v>
      </c>
      <c r="I27" s="5">
        <v>12207910.119999999</v>
      </c>
      <c r="J27" s="5">
        <v>1604850.6699999899</v>
      </c>
      <c r="K27" s="6">
        <v>0.131459902163827</v>
      </c>
    </row>
    <row r="28" spans="1:11" s="1" customFormat="1" ht="19.7" customHeight="1" x14ac:dyDescent="0.2">
      <c r="A28" s="4" t="s">
        <v>33</v>
      </c>
      <c r="C28" s="5">
        <v>39700.209999999803</v>
      </c>
      <c r="D28" s="5">
        <v>862393.17</v>
      </c>
      <c r="E28" s="7">
        <v>-822692.96000000101</v>
      </c>
      <c r="F28" s="6">
        <v>-0.95396506908792</v>
      </c>
      <c r="H28" s="5">
        <v>26030250.940000001</v>
      </c>
      <c r="I28" s="5">
        <v>25378473.59</v>
      </c>
      <c r="J28" s="5">
        <v>651777.34999998298</v>
      </c>
      <c r="K28" s="6">
        <v>2.56822912413773E-2</v>
      </c>
    </row>
    <row r="29" spans="1:11" s="1" customFormat="1" ht="19.7" customHeight="1" x14ac:dyDescent="0.2">
      <c r="A29" s="8" t="s">
        <v>34</v>
      </c>
      <c r="B29" s="9"/>
      <c r="C29" s="10">
        <v>499487017.06</v>
      </c>
      <c r="D29" s="10">
        <v>462130803.76999998</v>
      </c>
      <c r="E29" s="10">
        <v>37356213.290000103</v>
      </c>
      <c r="F29" s="11">
        <v>8.0834718190722896E-2</v>
      </c>
      <c r="G29" s="9"/>
      <c r="H29" s="10">
        <v>14858558246.73</v>
      </c>
      <c r="I29" s="10">
        <v>13707679885.42</v>
      </c>
      <c r="J29" s="10">
        <v>1150878361.31001</v>
      </c>
      <c r="K29" s="11">
        <v>8.3958654632293003E-2</v>
      </c>
    </row>
  </sheetData>
  <pageMargins left="0.45" right="0.45" top="0.5" bottom="0.6" header="0.3" footer="0.3"/>
  <pageSetup scale="87" fitToHeight="0" orientation="landscape" r:id="rId1"/>
  <headerFooter scaleWithDoc="0" alignWithMargins="0">
    <oddFooter>&amp;L&amp;8Page &amp;P of &amp;N&amp;R&amp;8&amp;F
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51"/>
  <sheetViews>
    <sheetView tabSelected="1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29" customWidth="1"/>
    <col min="2" max="2" width="37.140625" customWidth="1"/>
    <col min="3" max="4" width="18.28515625" customWidth="1"/>
    <col min="5" max="5" width="11.7109375" customWidth="1"/>
    <col min="6" max="6" width="11.42578125" customWidth="1"/>
    <col min="7" max="7" width="2" customWidth="1"/>
    <col min="8" max="9" width="15.28515625" customWidth="1"/>
    <col min="10" max="11" width="13.85546875" customWidth="1"/>
  </cols>
  <sheetData>
    <row r="1" spans="1:11" s="1" customFormat="1" ht="24" customHeight="1" x14ac:dyDescent="0.2">
      <c r="A1" s="2" t="s">
        <v>0</v>
      </c>
      <c r="B1" s="2" t="s">
        <v>35</v>
      </c>
      <c r="C1" s="2" t="s">
        <v>1</v>
      </c>
      <c r="D1" s="2" t="s">
        <v>2</v>
      </c>
      <c r="E1" s="2" t="s">
        <v>3</v>
      </c>
      <c r="F1" s="2" t="s">
        <v>4</v>
      </c>
      <c r="G1" s="3"/>
      <c r="H1" s="2" t="s">
        <v>5</v>
      </c>
      <c r="I1" s="2" t="s">
        <v>6</v>
      </c>
      <c r="J1" s="2" t="s">
        <v>3</v>
      </c>
      <c r="K1" s="2" t="s">
        <v>4</v>
      </c>
    </row>
    <row r="2" spans="1:11" s="1" customFormat="1" ht="19.7" customHeight="1" x14ac:dyDescent="0.2">
      <c r="A2" s="4" t="s">
        <v>7</v>
      </c>
      <c r="B2" s="12" t="s">
        <v>36</v>
      </c>
      <c r="C2" s="5">
        <v>8124.04</v>
      </c>
      <c r="D2" s="5">
        <v>327757.96000000002</v>
      </c>
      <c r="E2" s="7">
        <v>-319633.91999999998</v>
      </c>
      <c r="F2" s="6">
        <v>-0.97521329459092299</v>
      </c>
      <c r="H2" s="5">
        <v>2968083.25</v>
      </c>
      <c r="I2" s="5">
        <v>3277716.28</v>
      </c>
      <c r="J2" s="7">
        <v>-309633.03000000003</v>
      </c>
      <c r="K2" s="6">
        <v>-9.4466086613207406E-2</v>
      </c>
    </row>
    <row r="3" spans="1:11" s="1" customFormat="1" ht="19.7" customHeight="1" x14ac:dyDescent="0.2">
      <c r="A3" s="4" t="s">
        <v>7</v>
      </c>
      <c r="B3" s="12" t="s">
        <v>37</v>
      </c>
      <c r="C3" s="5">
        <v>448764028.79000002</v>
      </c>
      <c r="D3" s="5">
        <v>417143552.97000003</v>
      </c>
      <c r="E3" s="5">
        <v>31620475.820000101</v>
      </c>
      <c r="F3" s="6">
        <v>7.5802384083049998E-2</v>
      </c>
      <c r="H3" s="5">
        <v>31623708.719999999</v>
      </c>
      <c r="I3" s="7">
        <v>-4168661.6200000099</v>
      </c>
      <c r="J3" s="5">
        <v>35792370.340000004</v>
      </c>
      <c r="K3" s="6">
        <v>-8.5860579732062803</v>
      </c>
    </row>
    <row r="4" spans="1:11" s="1" customFormat="1" ht="19.7" customHeight="1" x14ac:dyDescent="0.2">
      <c r="A4" s="4" t="s">
        <v>7</v>
      </c>
      <c r="B4" s="12" t="s">
        <v>38</v>
      </c>
      <c r="C4" s="5"/>
      <c r="D4" s="5"/>
      <c r="E4" s="5"/>
      <c r="F4" s="6"/>
      <c r="H4" s="5">
        <v>87.4</v>
      </c>
      <c r="I4" s="5"/>
      <c r="J4" s="5">
        <v>87.4</v>
      </c>
      <c r="K4" s="6"/>
    </row>
    <row r="5" spans="1:11" s="1" customFormat="1" ht="19.7" customHeight="1" x14ac:dyDescent="0.2">
      <c r="A5" s="4" t="s">
        <v>7</v>
      </c>
      <c r="B5" s="12" t="s">
        <v>39</v>
      </c>
      <c r="C5" s="5"/>
      <c r="D5" s="5"/>
      <c r="E5" s="5"/>
      <c r="F5" s="6"/>
      <c r="H5" s="5">
        <v>241399910.66999999</v>
      </c>
      <c r="I5" s="5">
        <v>231544172.59999999</v>
      </c>
      <c r="J5" s="5">
        <v>9855738.0699999891</v>
      </c>
      <c r="K5" s="6">
        <v>4.2565260698770001E-2</v>
      </c>
    </row>
    <row r="6" spans="1:11" s="1" customFormat="1" ht="19.7" customHeight="1" x14ac:dyDescent="0.2">
      <c r="A6" s="4" t="s">
        <v>7</v>
      </c>
      <c r="B6" s="12" t="s">
        <v>40</v>
      </c>
      <c r="C6" s="5">
        <v>1914.84</v>
      </c>
      <c r="D6" s="5"/>
      <c r="E6" s="5">
        <v>1914.84</v>
      </c>
      <c r="F6" s="6"/>
      <c r="H6" s="5">
        <v>4488361226.2799997</v>
      </c>
      <c r="I6" s="5">
        <v>4305408613.0200005</v>
      </c>
      <c r="J6" s="5">
        <v>182952613.25999701</v>
      </c>
      <c r="K6" s="6">
        <v>4.2493670102932798E-2</v>
      </c>
    </row>
    <row r="7" spans="1:11" s="1" customFormat="1" ht="19.7" customHeight="1" x14ac:dyDescent="0.2">
      <c r="A7" s="4" t="s">
        <v>7</v>
      </c>
      <c r="B7" s="12" t="s">
        <v>41</v>
      </c>
      <c r="C7" s="5"/>
      <c r="D7" s="5"/>
      <c r="E7" s="5"/>
      <c r="F7" s="6"/>
      <c r="H7" s="5">
        <v>251627373.11000001</v>
      </c>
      <c r="I7" s="5">
        <v>242035691.18000001</v>
      </c>
      <c r="J7" s="5">
        <v>9591681.9300000109</v>
      </c>
      <c r="K7" s="6">
        <v>3.9629204615391801E-2</v>
      </c>
    </row>
    <row r="8" spans="1:11" s="1" customFormat="1" ht="19.7" customHeight="1" x14ac:dyDescent="0.2">
      <c r="A8" s="4" t="s">
        <v>7</v>
      </c>
      <c r="B8" s="12" t="s">
        <v>42</v>
      </c>
      <c r="C8" s="7">
        <v>-1.4210854715202001E-14</v>
      </c>
      <c r="D8" s="5"/>
      <c r="E8" s="7">
        <v>-1.4210854715202001E-14</v>
      </c>
      <c r="F8" s="6"/>
      <c r="H8" s="5">
        <v>11431858.039999999</v>
      </c>
      <c r="I8" s="5">
        <v>8251698.0999999996</v>
      </c>
      <c r="J8" s="5">
        <v>3180159.94</v>
      </c>
      <c r="K8" s="6">
        <v>0.385394606232625</v>
      </c>
    </row>
    <row r="9" spans="1:11" s="1" customFormat="1" ht="19.7" customHeight="1" x14ac:dyDescent="0.2">
      <c r="A9" s="4" t="s">
        <v>7</v>
      </c>
      <c r="B9" s="12" t="s">
        <v>43</v>
      </c>
      <c r="C9" s="5"/>
      <c r="D9" s="5"/>
      <c r="E9" s="5"/>
      <c r="F9" s="6"/>
      <c r="H9" s="5">
        <v>28179.21</v>
      </c>
      <c r="I9" s="5">
        <v>30714</v>
      </c>
      <c r="J9" s="7">
        <v>-2534.78999999999</v>
      </c>
      <c r="K9" s="6">
        <v>-8.25288142215274E-2</v>
      </c>
    </row>
    <row r="10" spans="1:11" s="1" customFormat="1" ht="19.7" customHeight="1" x14ac:dyDescent="0.2">
      <c r="A10" s="13" t="s">
        <v>7</v>
      </c>
      <c r="B10" s="8" t="s">
        <v>34</v>
      </c>
      <c r="C10" s="10">
        <v>448774067.67000002</v>
      </c>
      <c r="D10" s="10">
        <v>417471310.93000001</v>
      </c>
      <c r="E10" s="10">
        <v>31302756.740000099</v>
      </c>
      <c r="F10" s="11">
        <v>7.4981815325864995E-2</v>
      </c>
      <c r="G10" s="9"/>
      <c r="H10" s="10">
        <v>5027440426.6800003</v>
      </c>
      <c r="I10" s="10">
        <v>4786379943.5600004</v>
      </c>
      <c r="J10" s="10">
        <v>241060483.11999699</v>
      </c>
      <c r="K10" s="11">
        <v>5.0363841977137502E-2</v>
      </c>
    </row>
    <row r="11" spans="1:11" s="1" customFormat="1" ht="11.1" customHeight="1" x14ac:dyDescent="0.2">
      <c r="A11" s="14"/>
      <c r="B11" s="14"/>
      <c r="C11" s="14"/>
      <c r="D11" s="14"/>
      <c r="E11" s="14"/>
      <c r="F11" s="14"/>
      <c r="G11" s="9"/>
      <c r="H11" s="14"/>
      <c r="I11" s="14"/>
      <c r="J11" s="9"/>
      <c r="K11" s="14"/>
    </row>
    <row r="12" spans="1:11" s="1" customFormat="1" ht="19.7" customHeight="1" x14ac:dyDescent="0.2">
      <c r="A12" s="4" t="s">
        <v>8</v>
      </c>
      <c r="B12" s="12" t="s">
        <v>44</v>
      </c>
      <c r="C12" s="5">
        <v>106686.93</v>
      </c>
      <c r="D12" s="5"/>
      <c r="E12" s="5">
        <v>106686.93</v>
      </c>
      <c r="F12" s="6"/>
      <c r="H12" s="7">
        <v>-993534726.79999995</v>
      </c>
      <c r="I12" s="7">
        <v>-1038301157.0700001</v>
      </c>
      <c r="J12" s="5">
        <v>44766430.270000502</v>
      </c>
      <c r="K12" s="6">
        <v>-4.31150730837358E-2</v>
      </c>
    </row>
    <row r="13" spans="1:11" s="1" customFormat="1" ht="19.7" customHeight="1" x14ac:dyDescent="0.2">
      <c r="A13" s="4" t="s">
        <v>8</v>
      </c>
      <c r="B13" s="12" t="s">
        <v>45</v>
      </c>
      <c r="C13" s="5"/>
      <c r="D13" s="5"/>
      <c r="E13" s="5"/>
      <c r="F13" s="6"/>
      <c r="H13" s="5">
        <v>484288122.06999999</v>
      </c>
      <c r="I13" s="5">
        <v>386963700.88999999</v>
      </c>
      <c r="J13" s="5">
        <v>97324421.180000097</v>
      </c>
      <c r="K13" s="6">
        <v>0.25150788292586101</v>
      </c>
    </row>
    <row r="14" spans="1:11" s="1" customFormat="1" ht="19.7" customHeight="1" x14ac:dyDescent="0.2">
      <c r="A14" s="4" t="s">
        <v>8</v>
      </c>
      <c r="B14" s="12" t="s">
        <v>46</v>
      </c>
      <c r="C14" s="5">
        <v>8344283.9000000004</v>
      </c>
      <c r="D14" s="5"/>
      <c r="E14" s="5">
        <v>8344283.9000000004</v>
      </c>
      <c r="F14" s="6"/>
      <c r="H14" s="5">
        <v>7231433541.8900003</v>
      </c>
      <c r="I14" s="5">
        <v>6764522326.8100004</v>
      </c>
      <c r="J14" s="5">
        <v>466911215.07999998</v>
      </c>
      <c r="K14" s="6">
        <v>6.9023530786420706E-2</v>
      </c>
    </row>
    <row r="15" spans="1:11" s="1" customFormat="1" ht="19.7" customHeight="1" x14ac:dyDescent="0.2">
      <c r="A15" s="13" t="s">
        <v>8</v>
      </c>
      <c r="B15" s="8" t="s">
        <v>34</v>
      </c>
      <c r="C15" s="10">
        <v>8450970.8300000001</v>
      </c>
      <c r="D15" s="10"/>
      <c r="E15" s="10">
        <v>8450970.8300000001</v>
      </c>
      <c r="F15" s="11"/>
      <c r="G15" s="9"/>
      <c r="H15" s="10">
        <v>6722186937.1599998</v>
      </c>
      <c r="I15" s="10">
        <v>6113184870.6300001</v>
      </c>
      <c r="J15" s="10">
        <v>609002066.52999997</v>
      </c>
      <c r="K15" s="11">
        <v>9.9621077951669995E-2</v>
      </c>
    </row>
    <row r="16" spans="1:11" s="1" customFormat="1" ht="11.1" customHeight="1" x14ac:dyDescent="0.2">
      <c r="A16" s="14"/>
      <c r="B16" s="14"/>
      <c r="C16" s="14"/>
      <c r="D16" s="14"/>
      <c r="E16" s="14"/>
      <c r="F16" s="14"/>
      <c r="G16" s="9"/>
      <c r="H16" s="14"/>
      <c r="I16" s="14"/>
      <c r="J16" s="9"/>
      <c r="K16" s="14"/>
    </row>
    <row r="17" spans="1:11" s="1" customFormat="1" ht="19.7" customHeight="1" x14ac:dyDescent="0.2">
      <c r="A17" s="4" t="s">
        <v>47</v>
      </c>
      <c r="B17" s="12" t="s">
        <v>48</v>
      </c>
      <c r="C17" s="5"/>
      <c r="D17" s="5"/>
      <c r="E17" s="5"/>
      <c r="F17" s="6"/>
      <c r="H17" s="7">
        <v>-800815175</v>
      </c>
      <c r="I17" s="7">
        <v>-795942732</v>
      </c>
      <c r="J17" s="7">
        <v>-4872443</v>
      </c>
      <c r="K17" s="6">
        <v>6.1215999645562397E-3</v>
      </c>
    </row>
    <row r="18" spans="1:11" s="1" customFormat="1" ht="19.7" customHeight="1" x14ac:dyDescent="0.2">
      <c r="A18" s="13" t="s">
        <v>47</v>
      </c>
      <c r="B18" s="8" t="s">
        <v>34</v>
      </c>
      <c r="C18" s="10"/>
      <c r="D18" s="10"/>
      <c r="E18" s="10"/>
      <c r="F18" s="11"/>
      <c r="G18" s="9"/>
      <c r="H18" s="15">
        <v>-800815175</v>
      </c>
      <c r="I18" s="15">
        <v>-795942732</v>
      </c>
      <c r="J18" s="15">
        <v>-4872443</v>
      </c>
      <c r="K18" s="11">
        <v>6.1215999645562397E-3</v>
      </c>
    </row>
    <row r="19" spans="1:11" s="1" customFormat="1" ht="11.1" customHeight="1" x14ac:dyDescent="0.2">
      <c r="A19" s="14"/>
      <c r="B19" s="14"/>
      <c r="C19" s="14"/>
      <c r="D19" s="14"/>
      <c r="E19" s="14"/>
      <c r="F19" s="14"/>
      <c r="G19" s="9"/>
      <c r="H19" s="14"/>
      <c r="I19" s="14"/>
      <c r="J19" s="9"/>
      <c r="K19" s="14"/>
    </row>
    <row r="20" spans="1:11" s="1" customFormat="1" ht="19.7" customHeight="1" x14ac:dyDescent="0.2">
      <c r="A20" s="4" t="s">
        <v>9</v>
      </c>
      <c r="B20" s="12" t="s">
        <v>49</v>
      </c>
      <c r="C20" s="5">
        <v>22781.78</v>
      </c>
      <c r="D20" s="5"/>
      <c r="E20" s="5">
        <v>22781.78</v>
      </c>
      <c r="F20" s="6"/>
      <c r="H20" s="5">
        <v>215806919.28</v>
      </c>
      <c r="I20" s="5">
        <v>124403246.38</v>
      </c>
      <c r="J20" s="5">
        <v>91403672.900000006</v>
      </c>
      <c r="K20" s="6">
        <v>0.73473703910266097</v>
      </c>
    </row>
    <row r="21" spans="1:11" s="1" customFormat="1" ht="19.7" customHeight="1" x14ac:dyDescent="0.2">
      <c r="A21" s="4" t="s">
        <v>9</v>
      </c>
      <c r="B21" s="12" t="s">
        <v>50</v>
      </c>
      <c r="C21" s="5">
        <v>100</v>
      </c>
      <c r="D21" s="5"/>
      <c r="E21" s="5">
        <v>100</v>
      </c>
      <c r="F21" s="6"/>
      <c r="H21" s="5">
        <v>966981645.38999999</v>
      </c>
      <c r="I21" s="5">
        <v>1027252936.02</v>
      </c>
      <c r="J21" s="7">
        <v>-60271290.6300001</v>
      </c>
      <c r="K21" s="6">
        <v>-5.8672298239921199E-2</v>
      </c>
    </row>
    <row r="22" spans="1:11" s="1" customFormat="1" ht="19.7" customHeight="1" x14ac:dyDescent="0.2">
      <c r="A22" s="4" t="s">
        <v>9</v>
      </c>
      <c r="B22" s="12" t="s">
        <v>51</v>
      </c>
      <c r="C22" s="5"/>
      <c r="D22" s="5"/>
      <c r="E22" s="5"/>
      <c r="F22" s="6"/>
      <c r="H22" s="5">
        <v>17555101.620000001</v>
      </c>
      <c r="I22" s="5">
        <v>21252732.43</v>
      </c>
      <c r="J22" s="7">
        <v>-3697630.81</v>
      </c>
      <c r="K22" s="6">
        <v>-0.17398378407006601</v>
      </c>
    </row>
    <row r="23" spans="1:11" s="1" customFormat="1" ht="19.7" customHeight="1" x14ac:dyDescent="0.2">
      <c r="A23" s="4" t="s">
        <v>9</v>
      </c>
      <c r="B23" s="12" t="s">
        <v>52</v>
      </c>
      <c r="C23" s="5">
        <v>100</v>
      </c>
      <c r="D23" s="5"/>
      <c r="E23" s="5">
        <v>100</v>
      </c>
      <c r="F23" s="6"/>
      <c r="H23" s="5">
        <v>121284793.73999999</v>
      </c>
      <c r="I23" s="5">
        <v>120154818.70999999</v>
      </c>
      <c r="J23" s="5">
        <v>1129975.0300000201</v>
      </c>
      <c r="K23" s="6">
        <v>9.4043255370995192E-3</v>
      </c>
    </row>
    <row r="24" spans="1:11" s="1" customFormat="1" ht="19.7" customHeight="1" x14ac:dyDescent="0.2">
      <c r="A24" s="13" t="s">
        <v>9</v>
      </c>
      <c r="B24" s="8" t="s">
        <v>34</v>
      </c>
      <c r="C24" s="10">
        <v>22981.78</v>
      </c>
      <c r="D24" s="10"/>
      <c r="E24" s="10">
        <v>22981.78</v>
      </c>
      <c r="F24" s="11"/>
      <c r="G24" s="9"/>
      <c r="H24" s="10">
        <v>1321628460.03</v>
      </c>
      <c r="I24" s="10">
        <v>1293063733.54</v>
      </c>
      <c r="J24" s="10">
        <v>28564726.489999902</v>
      </c>
      <c r="K24" s="11">
        <v>2.2090733618983002E-2</v>
      </c>
    </row>
    <row r="25" spans="1:11" s="1" customFormat="1" ht="11.1" customHeight="1" x14ac:dyDescent="0.2">
      <c r="A25" s="14"/>
      <c r="B25" s="14"/>
      <c r="C25" s="14"/>
      <c r="D25" s="14"/>
      <c r="E25" s="14"/>
      <c r="F25" s="14"/>
      <c r="G25" s="9"/>
      <c r="H25" s="14"/>
      <c r="I25" s="14"/>
      <c r="J25" s="9"/>
      <c r="K25" s="14"/>
    </row>
    <row r="26" spans="1:11" s="1" customFormat="1" ht="19.7" customHeight="1" x14ac:dyDescent="0.2">
      <c r="A26" s="4" t="s">
        <v>10</v>
      </c>
      <c r="B26" s="12" t="s">
        <v>53</v>
      </c>
      <c r="C26" s="5"/>
      <c r="D26" s="5"/>
      <c r="E26" s="5"/>
      <c r="F26" s="6"/>
      <c r="H26" s="5">
        <v>69103018</v>
      </c>
      <c r="I26" s="5">
        <v>27186910</v>
      </c>
      <c r="J26" s="5">
        <v>41916108</v>
      </c>
      <c r="K26" s="6">
        <v>1.5417753617457799</v>
      </c>
    </row>
    <row r="27" spans="1:11" s="1" customFormat="1" ht="19.7" customHeight="1" x14ac:dyDescent="0.2">
      <c r="A27" s="4" t="s">
        <v>10</v>
      </c>
      <c r="B27" s="12" t="s">
        <v>54</v>
      </c>
      <c r="C27" s="5"/>
      <c r="D27" s="5"/>
      <c r="E27" s="5"/>
      <c r="F27" s="6"/>
      <c r="H27" s="5">
        <v>121400</v>
      </c>
      <c r="I27" s="5">
        <v>1368700</v>
      </c>
      <c r="J27" s="7">
        <v>-1247300</v>
      </c>
      <c r="K27" s="6">
        <v>-0.91130269598889502</v>
      </c>
    </row>
    <row r="28" spans="1:11" s="1" customFormat="1" ht="19.7" customHeight="1" x14ac:dyDescent="0.2">
      <c r="A28" s="4" t="s">
        <v>10</v>
      </c>
      <c r="B28" s="12" t="s">
        <v>55</v>
      </c>
      <c r="C28" s="5"/>
      <c r="D28" s="5"/>
      <c r="E28" s="5"/>
      <c r="F28" s="6"/>
      <c r="H28" s="5">
        <v>85400</v>
      </c>
      <c r="I28" s="5">
        <v>77900</v>
      </c>
      <c r="J28" s="5">
        <v>7500</v>
      </c>
      <c r="K28" s="6">
        <v>9.6277278562259302E-2</v>
      </c>
    </row>
    <row r="29" spans="1:11" s="1" customFormat="1" ht="19.7" customHeight="1" x14ac:dyDescent="0.2">
      <c r="A29" s="4" t="s">
        <v>10</v>
      </c>
      <c r="B29" s="12" t="s">
        <v>56</v>
      </c>
      <c r="C29" s="5"/>
      <c r="D29" s="5"/>
      <c r="E29" s="5"/>
      <c r="F29" s="6"/>
      <c r="H29" s="5">
        <v>9055975.8900000006</v>
      </c>
      <c r="I29" s="5">
        <v>7044858.4100000001</v>
      </c>
      <c r="J29" s="5">
        <v>2011117.48</v>
      </c>
      <c r="K29" s="6">
        <v>0.28547308731503701</v>
      </c>
    </row>
    <row r="30" spans="1:11" s="1" customFormat="1" ht="19.7" customHeight="1" x14ac:dyDescent="0.2">
      <c r="A30" s="4" t="s">
        <v>10</v>
      </c>
      <c r="B30" s="12" t="s">
        <v>57</v>
      </c>
      <c r="C30" s="5"/>
      <c r="D30" s="5"/>
      <c r="E30" s="5"/>
      <c r="F30" s="6"/>
      <c r="H30" s="7">
        <v>-67013761</v>
      </c>
      <c r="I30" s="7">
        <v>-51992312</v>
      </c>
      <c r="J30" s="7">
        <v>-15021449</v>
      </c>
      <c r="K30" s="6">
        <v>0.288916734458741</v>
      </c>
    </row>
    <row r="31" spans="1:11" s="1" customFormat="1" ht="19.7" customHeight="1" x14ac:dyDescent="0.2">
      <c r="A31" s="4" t="s">
        <v>10</v>
      </c>
      <c r="B31" s="12" t="s">
        <v>58</v>
      </c>
      <c r="C31" s="5"/>
      <c r="D31" s="5"/>
      <c r="E31" s="5"/>
      <c r="F31" s="6"/>
      <c r="H31" s="5">
        <v>90020037.480000004</v>
      </c>
      <c r="I31" s="5">
        <v>76270258.680000007</v>
      </c>
      <c r="J31" s="5">
        <v>13749778.800000001</v>
      </c>
      <c r="K31" s="6">
        <v>0.180277070485478</v>
      </c>
    </row>
    <row r="32" spans="1:11" s="1" customFormat="1" ht="19.7" customHeight="1" x14ac:dyDescent="0.2">
      <c r="A32" s="4" t="s">
        <v>10</v>
      </c>
      <c r="B32" s="12" t="s">
        <v>59</v>
      </c>
      <c r="C32" s="5"/>
      <c r="D32" s="5"/>
      <c r="E32" s="5"/>
      <c r="F32" s="6"/>
      <c r="H32" s="5">
        <v>18407009.77</v>
      </c>
      <c r="I32" s="5">
        <v>17166758.140000001</v>
      </c>
      <c r="J32" s="5">
        <v>1240251.6299999999</v>
      </c>
      <c r="K32" s="6">
        <v>7.2247282794187406E-2</v>
      </c>
    </row>
    <row r="33" spans="1:11" s="1" customFormat="1" ht="19.7" customHeight="1" x14ac:dyDescent="0.2">
      <c r="A33" s="4" t="s">
        <v>10</v>
      </c>
      <c r="B33" s="12" t="s">
        <v>60</v>
      </c>
      <c r="C33" s="5"/>
      <c r="D33" s="5"/>
      <c r="E33" s="5"/>
      <c r="F33" s="6"/>
      <c r="H33" s="5">
        <v>10726407.01</v>
      </c>
      <c r="I33" s="5">
        <v>8694414.3399999999</v>
      </c>
      <c r="J33" s="5">
        <v>2031992.67</v>
      </c>
      <c r="K33" s="6">
        <v>0.23371242622421401</v>
      </c>
    </row>
    <row r="34" spans="1:11" s="1" customFormat="1" ht="19.7" customHeight="1" x14ac:dyDescent="0.2">
      <c r="A34" s="4" t="s">
        <v>10</v>
      </c>
      <c r="B34" s="12" t="s">
        <v>61</v>
      </c>
      <c r="C34" s="5"/>
      <c r="D34" s="5"/>
      <c r="E34" s="5"/>
      <c r="F34" s="6"/>
      <c r="H34" s="5">
        <v>283295044.68000001</v>
      </c>
      <c r="I34" s="5">
        <v>261972760.25</v>
      </c>
      <c r="J34" s="5">
        <v>21322284.4300001</v>
      </c>
      <c r="K34" s="6">
        <v>8.1391227124729695E-2</v>
      </c>
    </row>
    <row r="35" spans="1:11" s="1" customFormat="1" ht="19.7" customHeight="1" x14ac:dyDescent="0.2">
      <c r="A35" s="13" t="s">
        <v>10</v>
      </c>
      <c r="B35" s="8" t="s">
        <v>34</v>
      </c>
      <c r="C35" s="10"/>
      <c r="D35" s="10"/>
      <c r="E35" s="10"/>
      <c r="F35" s="11"/>
      <c r="G35" s="9"/>
      <c r="H35" s="10">
        <v>413800531.82999998</v>
      </c>
      <c r="I35" s="10">
        <v>347790247.81999999</v>
      </c>
      <c r="J35" s="10">
        <v>66010284.010000102</v>
      </c>
      <c r="K35" s="11">
        <v>0.18979912295920401</v>
      </c>
    </row>
    <row r="36" spans="1:11" s="1" customFormat="1" ht="11.1" customHeight="1" x14ac:dyDescent="0.2">
      <c r="A36" s="14"/>
      <c r="B36" s="14"/>
      <c r="C36" s="14"/>
      <c r="D36" s="14"/>
      <c r="E36" s="14"/>
      <c r="F36" s="14"/>
      <c r="G36" s="9"/>
      <c r="H36" s="14"/>
      <c r="I36" s="14"/>
      <c r="J36" s="9"/>
      <c r="K36" s="14"/>
    </row>
    <row r="37" spans="1:11" s="1" customFormat="1" ht="19.7" customHeight="1" x14ac:dyDescent="0.2">
      <c r="A37" s="4" t="s">
        <v>11</v>
      </c>
      <c r="B37" s="12" t="s">
        <v>11</v>
      </c>
      <c r="C37" s="5">
        <v>5688588.1699999999</v>
      </c>
      <c r="D37" s="5">
        <v>6105088.7199999997</v>
      </c>
      <c r="E37" s="7">
        <v>-416500.55</v>
      </c>
      <c r="F37" s="6">
        <v>-6.8221866888774699E-2</v>
      </c>
      <c r="H37" s="5">
        <v>39964392.630000003</v>
      </c>
      <c r="I37" s="5">
        <v>47019723.009999998</v>
      </c>
      <c r="J37" s="7">
        <v>-7055330.3799999999</v>
      </c>
      <c r="K37" s="6">
        <v>-0.15005044539499901</v>
      </c>
    </row>
    <row r="38" spans="1:11" s="1" customFormat="1" ht="19.7" customHeight="1" x14ac:dyDescent="0.2">
      <c r="A38" s="13" t="s">
        <v>11</v>
      </c>
      <c r="B38" s="8" t="s">
        <v>34</v>
      </c>
      <c r="C38" s="10">
        <v>5688588.1699999999</v>
      </c>
      <c r="D38" s="10">
        <v>6105088.7199999997</v>
      </c>
      <c r="E38" s="15">
        <v>-416500.55</v>
      </c>
      <c r="F38" s="11">
        <v>-6.8221866888774699E-2</v>
      </c>
      <c r="G38" s="9"/>
      <c r="H38" s="10">
        <v>39964392.630000003</v>
      </c>
      <c r="I38" s="10">
        <v>47019723.009999998</v>
      </c>
      <c r="J38" s="15">
        <v>-7055330.3799999999</v>
      </c>
      <c r="K38" s="11">
        <v>-0.15005044539499901</v>
      </c>
    </row>
    <row r="39" spans="1:11" s="1" customFormat="1" ht="11.1" customHeight="1" x14ac:dyDescent="0.2">
      <c r="A39" s="14"/>
      <c r="B39" s="14"/>
      <c r="C39" s="14"/>
      <c r="D39" s="14"/>
      <c r="E39" s="14"/>
      <c r="F39" s="14"/>
      <c r="G39" s="9"/>
      <c r="H39" s="14"/>
      <c r="I39" s="14"/>
      <c r="J39" s="9"/>
      <c r="K39" s="14"/>
    </row>
    <row r="40" spans="1:11" s="1" customFormat="1" ht="19.7" customHeight="1" x14ac:dyDescent="0.2">
      <c r="A40" s="4" t="s">
        <v>12</v>
      </c>
      <c r="B40" s="12" t="s">
        <v>12</v>
      </c>
      <c r="C40" s="5">
        <v>11827947.93</v>
      </c>
      <c r="D40" s="5">
        <v>10999062.439999999</v>
      </c>
      <c r="E40" s="5">
        <v>828885.49</v>
      </c>
      <c r="F40" s="6">
        <v>7.5359649472087203E-2</v>
      </c>
      <c r="H40" s="5">
        <v>70179401.629999995</v>
      </c>
      <c r="I40" s="5">
        <v>69292036.709999993</v>
      </c>
      <c r="J40" s="5">
        <v>887364.92000003206</v>
      </c>
      <c r="K40" s="6">
        <v>1.28061601611426E-2</v>
      </c>
    </row>
    <row r="41" spans="1:11" s="1" customFormat="1" ht="19.7" customHeight="1" x14ac:dyDescent="0.2">
      <c r="A41" s="4" t="s">
        <v>12</v>
      </c>
      <c r="B41" s="12" t="s">
        <v>62</v>
      </c>
      <c r="C41" s="5"/>
      <c r="D41" s="5"/>
      <c r="E41" s="5"/>
      <c r="F41" s="6"/>
      <c r="H41" s="5">
        <v>45808432.880000003</v>
      </c>
      <c r="I41" s="5">
        <v>44816086.780000001</v>
      </c>
      <c r="J41" s="5">
        <v>992346.10000000906</v>
      </c>
      <c r="K41" s="6">
        <v>2.21426316151026E-2</v>
      </c>
    </row>
    <row r="42" spans="1:11" s="1" customFormat="1" ht="19.7" customHeight="1" x14ac:dyDescent="0.2">
      <c r="A42" s="4" t="s">
        <v>12</v>
      </c>
      <c r="B42" s="12" t="s">
        <v>63</v>
      </c>
      <c r="C42" s="5"/>
      <c r="D42" s="5"/>
      <c r="E42" s="5"/>
      <c r="F42" s="6"/>
      <c r="H42" s="5">
        <v>5608734.9000000004</v>
      </c>
      <c r="I42" s="5">
        <v>4765313.18</v>
      </c>
      <c r="J42" s="5">
        <v>843421.71999999904</v>
      </c>
      <c r="K42" s="6">
        <v>0.17699187611421599</v>
      </c>
    </row>
    <row r="43" spans="1:11" s="1" customFormat="1" ht="19.7" customHeight="1" x14ac:dyDescent="0.2">
      <c r="A43" s="4" t="s">
        <v>12</v>
      </c>
      <c r="B43" s="12" t="s">
        <v>64</v>
      </c>
      <c r="C43" s="5"/>
      <c r="D43" s="5"/>
      <c r="E43" s="5"/>
      <c r="F43" s="6"/>
      <c r="H43" s="5">
        <v>162671.29999999999</v>
      </c>
      <c r="I43" s="5">
        <v>169379.58</v>
      </c>
      <c r="J43" s="7">
        <v>-6708.28</v>
      </c>
      <c r="K43" s="6">
        <v>-3.9605010237951897E-2</v>
      </c>
    </row>
    <row r="44" spans="1:11" s="1" customFormat="1" ht="19.7" customHeight="1" x14ac:dyDescent="0.2">
      <c r="A44" s="13" t="s">
        <v>12</v>
      </c>
      <c r="B44" s="8" t="s">
        <v>34</v>
      </c>
      <c r="C44" s="10">
        <v>11827947.93</v>
      </c>
      <c r="D44" s="10">
        <v>10999062.439999999</v>
      </c>
      <c r="E44" s="10">
        <v>828885.49</v>
      </c>
      <c r="F44" s="11">
        <v>7.5359649472087203E-2</v>
      </c>
      <c r="G44" s="9"/>
      <c r="H44" s="10">
        <v>121759240.70999999</v>
      </c>
      <c r="I44" s="10">
        <v>119042816.25</v>
      </c>
      <c r="J44" s="10">
        <v>2716424.46000004</v>
      </c>
      <c r="K44" s="11">
        <v>2.2818886057730001E-2</v>
      </c>
    </row>
    <row r="45" spans="1:11" s="1" customFormat="1" ht="11.1" customHeight="1" x14ac:dyDescent="0.2">
      <c r="A45" s="14"/>
      <c r="B45" s="14"/>
      <c r="C45" s="14"/>
      <c r="D45" s="14"/>
      <c r="E45" s="14"/>
      <c r="F45" s="14"/>
      <c r="G45" s="9"/>
      <c r="H45" s="14"/>
      <c r="I45" s="14"/>
      <c r="J45" s="9"/>
      <c r="K45" s="14"/>
    </row>
    <row r="46" spans="1:11" s="1" customFormat="1" ht="19.7" customHeight="1" x14ac:dyDescent="0.2">
      <c r="A46" s="4" t="s">
        <v>13</v>
      </c>
      <c r="B46" s="12" t="s">
        <v>13</v>
      </c>
      <c r="C46" s="5"/>
      <c r="D46" s="5"/>
      <c r="E46" s="5"/>
      <c r="F46" s="6"/>
      <c r="H46" s="5">
        <v>55587024.850000001</v>
      </c>
      <c r="I46" s="5">
        <v>63112798.270000003</v>
      </c>
      <c r="J46" s="7">
        <v>-7525773.4199999999</v>
      </c>
      <c r="K46" s="6">
        <v>-0.11924322207683299</v>
      </c>
    </row>
    <row r="47" spans="1:11" s="1" customFormat="1" ht="19.7" customHeight="1" x14ac:dyDescent="0.2">
      <c r="A47" s="4" t="s">
        <v>13</v>
      </c>
      <c r="B47" s="12" t="s">
        <v>65</v>
      </c>
      <c r="C47" s="5"/>
      <c r="D47" s="5"/>
      <c r="E47" s="5"/>
      <c r="F47" s="6"/>
      <c r="H47" s="5">
        <v>35286550.740000002</v>
      </c>
      <c r="I47" s="7">
        <v>-8088730.4300000099</v>
      </c>
      <c r="J47" s="5">
        <v>43375281.170000002</v>
      </c>
      <c r="K47" s="6">
        <v>-5.36243376452836</v>
      </c>
    </row>
    <row r="48" spans="1:11" s="1" customFormat="1" ht="19.7" customHeight="1" x14ac:dyDescent="0.2">
      <c r="A48" s="13" t="s">
        <v>13</v>
      </c>
      <c r="B48" s="8" t="s">
        <v>34</v>
      </c>
      <c r="C48" s="10"/>
      <c r="D48" s="10"/>
      <c r="E48" s="10"/>
      <c r="F48" s="11"/>
      <c r="G48" s="9"/>
      <c r="H48" s="10">
        <v>90873575.590000004</v>
      </c>
      <c r="I48" s="10">
        <v>55024067.840000004</v>
      </c>
      <c r="J48" s="10">
        <v>35849507.75</v>
      </c>
      <c r="K48" s="11">
        <v>0.65152412675565696</v>
      </c>
    </row>
    <row r="49" spans="1:11" s="1" customFormat="1" ht="11.1" customHeight="1" x14ac:dyDescent="0.2">
      <c r="A49" s="14"/>
      <c r="B49" s="14"/>
      <c r="C49" s="14"/>
      <c r="D49" s="14"/>
      <c r="E49" s="14"/>
      <c r="F49" s="14"/>
      <c r="G49" s="9"/>
      <c r="H49" s="14"/>
      <c r="I49" s="14"/>
      <c r="J49" s="9"/>
      <c r="K49" s="14"/>
    </row>
    <row r="50" spans="1:11" s="1" customFormat="1" ht="19.7" customHeight="1" x14ac:dyDescent="0.2">
      <c r="A50" s="4" t="s">
        <v>14</v>
      </c>
      <c r="B50" s="12" t="s">
        <v>66</v>
      </c>
      <c r="C50" s="5">
        <v>9192234.1600000001</v>
      </c>
      <c r="D50" s="5">
        <v>9020585.7200000007</v>
      </c>
      <c r="E50" s="5">
        <v>171648.43999999901</v>
      </c>
      <c r="F50" s="6">
        <v>1.90285249015958E-2</v>
      </c>
      <c r="H50" s="5">
        <v>101526330.23</v>
      </c>
      <c r="I50" s="5">
        <v>103071424</v>
      </c>
      <c r="J50" s="7">
        <v>-1545093.7700000401</v>
      </c>
      <c r="K50" s="6">
        <v>-1.49905154119151E-2</v>
      </c>
    </row>
    <row r="51" spans="1:11" s="1" customFormat="1" ht="19.7" customHeight="1" x14ac:dyDescent="0.2">
      <c r="A51" s="4" t="s">
        <v>14</v>
      </c>
      <c r="B51" s="12" t="s">
        <v>67</v>
      </c>
      <c r="C51" s="5"/>
      <c r="D51" s="5"/>
      <c r="E51" s="5"/>
      <c r="F51" s="6"/>
      <c r="H51" s="5">
        <v>8547414.6199999992</v>
      </c>
      <c r="I51" s="5">
        <v>7959816.5899999999</v>
      </c>
      <c r="J51" s="5">
        <v>587598.03000000096</v>
      </c>
      <c r="K51" s="6">
        <v>7.3820548922974794E-2</v>
      </c>
    </row>
    <row r="52" spans="1:11" s="1" customFormat="1" ht="19.7" customHeight="1" x14ac:dyDescent="0.2">
      <c r="A52" s="4" t="s">
        <v>14</v>
      </c>
      <c r="B52" s="12" t="s">
        <v>68</v>
      </c>
      <c r="C52" s="5"/>
      <c r="D52" s="5"/>
      <c r="E52" s="5"/>
      <c r="F52" s="6"/>
      <c r="H52" s="5">
        <v>597629.48</v>
      </c>
      <c r="I52" s="5">
        <v>454371.2</v>
      </c>
      <c r="J52" s="5">
        <v>143258.28</v>
      </c>
      <c r="K52" s="6">
        <v>0.31528908522371102</v>
      </c>
    </row>
    <row r="53" spans="1:11" s="1" customFormat="1" ht="19.7" customHeight="1" x14ac:dyDescent="0.2">
      <c r="A53" s="13" t="s">
        <v>14</v>
      </c>
      <c r="B53" s="8" t="s">
        <v>34</v>
      </c>
      <c r="C53" s="10">
        <v>9192234.1600000001</v>
      </c>
      <c r="D53" s="10">
        <v>9020585.7200000007</v>
      </c>
      <c r="E53" s="10">
        <v>171648.43999999901</v>
      </c>
      <c r="F53" s="11">
        <v>1.90285249015958E-2</v>
      </c>
      <c r="G53" s="9"/>
      <c r="H53" s="10">
        <v>110671374.33</v>
      </c>
      <c r="I53" s="10">
        <v>111485611.79000001</v>
      </c>
      <c r="J53" s="15">
        <v>-814237.46000003896</v>
      </c>
      <c r="K53" s="11">
        <v>-7.3035205792634202E-3</v>
      </c>
    </row>
    <row r="54" spans="1:11" s="1" customFormat="1" ht="11.1" customHeight="1" x14ac:dyDescent="0.2">
      <c r="A54" s="14"/>
      <c r="B54" s="14"/>
      <c r="C54" s="14"/>
      <c r="D54" s="14"/>
      <c r="E54" s="14"/>
      <c r="F54" s="14"/>
      <c r="G54" s="9"/>
      <c r="H54" s="14"/>
      <c r="I54" s="14"/>
      <c r="J54" s="9"/>
      <c r="K54" s="14"/>
    </row>
    <row r="55" spans="1:11" s="1" customFormat="1" ht="19.7" customHeight="1" x14ac:dyDescent="0.2">
      <c r="A55" s="4" t="s">
        <v>15</v>
      </c>
      <c r="B55" s="12" t="s">
        <v>69</v>
      </c>
      <c r="C55" s="5"/>
      <c r="D55" s="7">
        <v>-76598.5</v>
      </c>
      <c r="E55" s="5">
        <v>76598.5</v>
      </c>
      <c r="F55" s="6">
        <v>-1</v>
      </c>
      <c r="H55" s="5">
        <v>9838846</v>
      </c>
      <c r="I55" s="5">
        <v>10059370.5</v>
      </c>
      <c r="J55" s="7">
        <v>-220524.5</v>
      </c>
      <c r="K55" s="6">
        <v>-2.19222962311608E-2</v>
      </c>
    </row>
    <row r="56" spans="1:11" s="1" customFormat="1" ht="19.7" customHeight="1" x14ac:dyDescent="0.2">
      <c r="A56" s="4" t="s">
        <v>15</v>
      </c>
      <c r="B56" s="12" t="s">
        <v>70</v>
      </c>
      <c r="C56" s="5"/>
      <c r="D56" s="7">
        <v>-8604</v>
      </c>
      <c r="E56" s="5">
        <v>8604</v>
      </c>
      <c r="F56" s="6">
        <v>-1</v>
      </c>
      <c r="H56" s="5">
        <v>1368801</v>
      </c>
      <c r="I56" s="5">
        <v>1375030</v>
      </c>
      <c r="J56" s="7">
        <v>-6229</v>
      </c>
      <c r="K56" s="6">
        <v>-4.5300829800077099E-3</v>
      </c>
    </row>
    <row r="57" spans="1:11" s="1" customFormat="1" ht="19.7" customHeight="1" x14ac:dyDescent="0.2">
      <c r="A57" s="4" t="s">
        <v>15</v>
      </c>
      <c r="B57" s="12" t="s">
        <v>71</v>
      </c>
      <c r="C57" s="5"/>
      <c r="D57" s="7">
        <v>-923</v>
      </c>
      <c r="E57" s="5">
        <v>923</v>
      </c>
      <c r="F57" s="6">
        <v>-1</v>
      </c>
      <c r="H57" s="5">
        <v>569531</v>
      </c>
      <c r="I57" s="5">
        <v>618008.9</v>
      </c>
      <c r="J57" s="7">
        <v>-48477.9</v>
      </c>
      <c r="K57" s="6">
        <v>-7.8442074216083305E-2</v>
      </c>
    </row>
    <row r="58" spans="1:11" s="1" customFormat="1" ht="19.7" customHeight="1" x14ac:dyDescent="0.2">
      <c r="A58" s="13" t="s">
        <v>15</v>
      </c>
      <c r="B58" s="8" t="s">
        <v>34</v>
      </c>
      <c r="C58" s="10"/>
      <c r="D58" s="15">
        <v>-86125.5</v>
      </c>
      <c r="E58" s="10">
        <v>86125.5</v>
      </c>
      <c r="F58" s="11">
        <v>-1</v>
      </c>
      <c r="G58" s="9"/>
      <c r="H58" s="10">
        <v>11777178</v>
      </c>
      <c r="I58" s="10">
        <v>12052409.4</v>
      </c>
      <c r="J58" s="15">
        <v>-275231.40000000002</v>
      </c>
      <c r="K58" s="11">
        <v>-2.2836213977264999E-2</v>
      </c>
    </row>
    <row r="59" spans="1:11" s="1" customFormat="1" ht="11.1" customHeight="1" x14ac:dyDescent="0.2">
      <c r="A59" s="14"/>
      <c r="B59" s="14"/>
      <c r="C59" s="14"/>
      <c r="D59" s="14"/>
      <c r="E59" s="14"/>
      <c r="F59" s="14"/>
      <c r="G59" s="9"/>
      <c r="H59" s="14"/>
      <c r="I59" s="14"/>
      <c r="J59" s="9"/>
      <c r="K59" s="14"/>
    </row>
    <row r="60" spans="1:11" s="1" customFormat="1" ht="19.7" customHeight="1" x14ac:dyDescent="0.2">
      <c r="A60" s="4" t="s">
        <v>16</v>
      </c>
      <c r="B60" s="12" t="s">
        <v>16</v>
      </c>
      <c r="C60" s="5"/>
      <c r="D60" s="5"/>
      <c r="E60" s="5"/>
      <c r="F60" s="6"/>
      <c r="H60" s="5">
        <v>6813525.7699999996</v>
      </c>
      <c r="I60" s="5">
        <v>6743555.3300000001</v>
      </c>
      <c r="J60" s="5">
        <v>69970.440000001297</v>
      </c>
      <c r="K60" s="6">
        <v>1.0375897664652399E-2</v>
      </c>
    </row>
    <row r="61" spans="1:11" s="1" customFormat="1" ht="19.7" customHeight="1" x14ac:dyDescent="0.2">
      <c r="A61" s="13" t="s">
        <v>16</v>
      </c>
      <c r="B61" s="8" t="s">
        <v>34</v>
      </c>
      <c r="C61" s="10"/>
      <c r="D61" s="10"/>
      <c r="E61" s="10"/>
      <c r="F61" s="11"/>
      <c r="G61" s="9"/>
      <c r="H61" s="10">
        <v>6813525.7699999996</v>
      </c>
      <c r="I61" s="10">
        <v>6743555.3300000001</v>
      </c>
      <c r="J61" s="10">
        <v>69970.440000001297</v>
      </c>
      <c r="K61" s="11">
        <v>1.0375897664652399E-2</v>
      </c>
    </row>
    <row r="62" spans="1:11" s="1" customFormat="1" ht="11.1" customHeight="1" x14ac:dyDescent="0.2">
      <c r="A62" s="14"/>
      <c r="B62" s="14"/>
      <c r="C62" s="14"/>
      <c r="D62" s="14"/>
      <c r="E62" s="14"/>
      <c r="F62" s="14"/>
      <c r="G62" s="9"/>
      <c r="H62" s="14"/>
      <c r="I62" s="14"/>
      <c r="J62" s="9"/>
      <c r="K62" s="14"/>
    </row>
    <row r="63" spans="1:11" s="1" customFormat="1" ht="19.7" customHeight="1" x14ac:dyDescent="0.2">
      <c r="A63" s="4" t="s">
        <v>17</v>
      </c>
      <c r="B63" s="12" t="s">
        <v>72</v>
      </c>
      <c r="C63" s="5">
        <v>37.409999999999997</v>
      </c>
      <c r="D63" s="5"/>
      <c r="E63" s="5">
        <v>37.409999999999997</v>
      </c>
      <c r="F63" s="6"/>
      <c r="H63" s="5">
        <v>194627424.40000001</v>
      </c>
      <c r="I63" s="5">
        <v>184617560.81999999</v>
      </c>
      <c r="J63" s="5">
        <v>10009863.58</v>
      </c>
      <c r="K63" s="6">
        <v>5.4219455264927503E-2</v>
      </c>
    </row>
    <row r="64" spans="1:11" s="1" customFormat="1" ht="19.7" customHeight="1" x14ac:dyDescent="0.2">
      <c r="A64" s="4" t="s">
        <v>17</v>
      </c>
      <c r="B64" s="12" t="s">
        <v>73</v>
      </c>
      <c r="C64" s="5"/>
      <c r="D64" s="5"/>
      <c r="E64" s="5"/>
      <c r="F64" s="6"/>
      <c r="H64" s="5">
        <v>4468432.8</v>
      </c>
      <c r="I64" s="5">
        <v>3530031.27</v>
      </c>
      <c r="J64" s="5">
        <v>938401.53000000096</v>
      </c>
      <c r="K64" s="6">
        <v>0.26583377262830898</v>
      </c>
    </row>
    <row r="65" spans="1:11" s="1" customFormat="1" ht="19.7" customHeight="1" x14ac:dyDescent="0.2">
      <c r="A65" s="13" t="s">
        <v>17</v>
      </c>
      <c r="B65" s="8" t="s">
        <v>34</v>
      </c>
      <c r="C65" s="10">
        <v>37.409999999999997</v>
      </c>
      <c r="D65" s="10"/>
      <c r="E65" s="10">
        <v>37.409999999999997</v>
      </c>
      <c r="F65" s="11"/>
      <c r="G65" s="9"/>
      <c r="H65" s="10">
        <v>199095857.19999999</v>
      </c>
      <c r="I65" s="10">
        <v>188147592.09</v>
      </c>
      <c r="J65" s="10">
        <v>10948265.109999999</v>
      </c>
      <c r="K65" s="11">
        <v>5.8189770001217597E-2</v>
      </c>
    </row>
    <row r="66" spans="1:11" s="1" customFormat="1" ht="11.1" customHeight="1" x14ac:dyDescent="0.2">
      <c r="A66" s="14"/>
      <c r="B66" s="14"/>
      <c r="C66" s="14"/>
      <c r="D66" s="14"/>
      <c r="E66" s="14"/>
      <c r="F66" s="14"/>
      <c r="G66" s="9"/>
      <c r="H66" s="14"/>
      <c r="I66" s="14"/>
      <c r="J66" s="9"/>
      <c r="K66" s="14"/>
    </row>
    <row r="67" spans="1:11" s="1" customFormat="1" ht="19.7" customHeight="1" x14ac:dyDescent="0.2">
      <c r="A67" s="4" t="s">
        <v>18</v>
      </c>
      <c r="B67" s="12" t="s">
        <v>18</v>
      </c>
      <c r="C67" s="5">
        <v>12191880.539999999</v>
      </c>
      <c r="D67" s="5">
        <v>10959267.960000001</v>
      </c>
      <c r="E67" s="5">
        <v>1232612.58</v>
      </c>
      <c r="F67" s="6">
        <v>0.112472163697328</v>
      </c>
      <c r="H67" s="5">
        <v>126683893.52</v>
      </c>
      <c r="I67" s="5">
        <v>117212464.59</v>
      </c>
      <c r="J67" s="5">
        <v>9471428.9299999606</v>
      </c>
      <c r="K67" s="6">
        <v>8.0805646081500607E-2</v>
      </c>
    </row>
    <row r="68" spans="1:11" s="1" customFormat="1" ht="19.7" customHeight="1" x14ac:dyDescent="0.2">
      <c r="A68" s="13" t="s">
        <v>18</v>
      </c>
      <c r="B68" s="8" t="s">
        <v>34</v>
      </c>
      <c r="C68" s="10">
        <v>12191880.539999999</v>
      </c>
      <c r="D68" s="10">
        <v>10959267.960000001</v>
      </c>
      <c r="E68" s="10">
        <v>1232612.58</v>
      </c>
      <c r="F68" s="11">
        <v>0.112472163697328</v>
      </c>
      <c r="G68" s="9"/>
      <c r="H68" s="10">
        <v>126683893.52</v>
      </c>
      <c r="I68" s="10">
        <v>117212464.59</v>
      </c>
      <c r="J68" s="10">
        <v>9471428.9299999606</v>
      </c>
      <c r="K68" s="11">
        <v>8.0805646081500607E-2</v>
      </c>
    </row>
    <row r="69" spans="1:11" s="1" customFormat="1" ht="11.1" customHeight="1" x14ac:dyDescent="0.2">
      <c r="A69" s="14"/>
      <c r="B69" s="14"/>
      <c r="C69" s="14"/>
      <c r="D69" s="14"/>
      <c r="E69" s="14"/>
      <c r="F69" s="14"/>
      <c r="G69" s="9"/>
      <c r="H69" s="14"/>
      <c r="I69" s="14"/>
      <c r="J69" s="9"/>
      <c r="K69" s="14"/>
    </row>
    <row r="70" spans="1:11" s="1" customFormat="1" ht="19.7" customHeight="1" x14ac:dyDescent="0.2">
      <c r="A70" s="4" t="s">
        <v>19</v>
      </c>
      <c r="B70" s="12" t="s">
        <v>74</v>
      </c>
      <c r="C70" s="5">
        <v>19103.27</v>
      </c>
      <c r="D70" s="5">
        <v>34104.47</v>
      </c>
      <c r="E70" s="7">
        <v>-15001.2</v>
      </c>
      <c r="F70" s="6">
        <v>-0.439860229465522</v>
      </c>
      <c r="H70" s="5">
        <v>477512013.31999999</v>
      </c>
      <c r="I70" s="5">
        <v>322890728.63999999</v>
      </c>
      <c r="J70" s="5">
        <v>154621284.68000001</v>
      </c>
      <c r="K70" s="6">
        <v>0.47886566867762798</v>
      </c>
    </row>
    <row r="71" spans="1:11" s="1" customFormat="1" ht="19.7" customHeight="1" x14ac:dyDescent="0.2">
      <c r="A71" s="13" t="s">
        <v>19</v>
      </c>
      <c r="B71" s="8" t="s">
        <v>34</v>
      </c>
      <c r="C71" s="10">
        <v>19103.27</v>
      </c>
      <c r="D71" s="10">
        <v>34104.47</v>
      </c>
      <c r="E71" s="15">
        <v>-15001.2</v>
      </c>
      <c r="F71" s="11">
        <v>-0.439860229465522</v>
      </c>
      <c r="G71" s="9"/>
      <c r="H71" s="10">
        <v>477512013.31999999</v>
      </c>
      <c r="I71" s="10">
        <v>322890728.63999999</v>
      </c>
      <c r="J71" s="10">
        <v>154621284.68000001</v>
      </c>
      <c r="K71" s="11">
        <v>0.47886566867762798</v>
      </c>
    </row>
    <row r="72" spans="1:11" s="1" customFormat="1" ht="11.1" customHeight="1" x14ac:dyDescent="0.2">
      <c r="A72" s="14"/>
      <c r="B72" s="14"/>
      <c r="C72" s="14"/>
      <c r="D72" s="14"/>
      <c r="E72" s="14"/>
      <c r="F72" s="14"/>
      <c r="G72" s="9"/>
      <c r="H72" s="14"/>
      <c r="I72" s="14"/>
      <c r="J72" s="9"/>
      <c r="K72" s="14"/>
    </row>
    <row r="73" spans="1:11" s="1" customFormat="1" ht="19.7" customHeight="1" x14ac:dyDescent="0.2">
      <c r="A73" s="4" t="s">
        <v>20</v>
      </c>
      <c r="B73" s="12" t="s">
        <v>75</v>
      </c>
      <c r="C73" s="5">
        <v>635833.1</v>
      </c>
      <c r="D73" s="5">
        <v>1041961.29</v>
      </c>
      <c r="E73" s="7">
        <v>-406128.19</v>
      </c>
      <c r="F73" s="6">
        <v>-0.38977281967931898</v>
      </c>
      <c r="H73" s="5">
        <v>15772641.67</v>
      </c>
      <c r="I73" s="5">
        <v>17263306.190000001</v>
      </c>
      <c r="J73" s="7">
        <v>-1490664.52000001</v>
      </c>
      <c r="K73" s="6">
        <v>-8.6348727387080201E-2</v>
      </c>
    </row>
    <row r="74" spans="1:11" s="1" customFormat="1" ht="19.7" customHeight="1" x14ac:dyDescent="0.2">
      <c r="A74" s="13" t="s">
        <v>20</v>
      </c>
      <c r="B74" s="8" t="s">
        <v>34</v>
      </c>
      <c r="C74" s="10">
        <v>635833.1</v>
      </c>
      <c r="D74" s="10">
        <v>1041961.29</v>
      </c>
      <c r="E74" s="15">
        <v>-406128.19</v>
      </c>
      <c r="F74" s="11">
        <v>-0.38977281967931898</v>
      </c>
      <c r="G74" s="9"/>
      <c r="H74" s="10">
        <v>15772641.67</v>
      </c>
      <c r="I74" s="10">
        <v>17263306.190000001</v>
      </c>
      <c r="J74" s="15">
        <v>-1490664.52000001</v>
      </c>
      <c r="K74" s="11">
        <v>-8.6348727387080201E-2</v>
      </c>
    </row>
    <row r="75" spans="1:11" s="1" customFormat="1" ht="11.1" customHeight="1" x14ac:dyDescent="0.2">
      <c r="A75" s="14"/>
      <c r="B75" s="14"/>
      <c r="C75" s="14"/>
      <c r="D75" s="14"/>
      <c r="E75" s="14"/>
      <c r="F75" s="14"/>
      <c r="G75" s="9"/>
      <c r="H75" s="14"/>
      <c r="I75" s="14"/>
      <c r="J75" s="9"/>
      <c r="K75" s="14"/>
    </row>
    <row r="76" spans="1:11" s="1" customFormat="1" ht="19.7" customHeight="1" x14ac:dyDescent="0.2">
      <c r="A76" s="4" t="s">
        <v>21</v>
      </c>
      <c r="B76" s="12" t="s">
        <v>21</v>
      </c>
      <c r="C76" s="5"/>
      <c r="D76" s="5"/>
      <c r="E76" s="5"/>
      <c r="F76" s="6"/>
      <c r="H76" s="5">
        <v>1067538.42</v>
      </c>
      <c r="I76" s="5">
        <v>1114256.2</v>
      </c>
      <c r="J76" s="7">
        <v>-46717.779999999802</v>
      </c>
      <c r="K76" s="6">
        <v>-4.19273233570518E-2</v>
      </c>
    </row>
    <row r="77" spans="1:11" s="1" customFormat="1" ht="19.7" customHeight="1" x14ac:dyDescent="0.2">
      <c r="A77" s="4" t="s">
        <v>21</v>
      </c>
      <c r="B77" s="12" t="s">
        <v>76</v>
      </c>
      <c r="C77" s="5">
        <v>350</v>
      </c>
      <c r="D77" s="5">
        <v>6800</v>
      </c>
      <c r="E77" s="7">
        <v>-6450</v>
      </c>
      <c r="F77" s="6">
        <v>-0.94852941176470595</v>
      </c>
      <c r="H77" s="5">
        <v>350</v>
      </c>
      <c r="I77" s="5">
        <v>6800</v>
      </c>
      <c r="J77" s="7">
        <v>-6450</v>
      </c>
      <c r="K77" s="6">
        <v>-0.94852941176470595</v>
      </c>
    </row>
    <row r="78" spans="1:11" s="1" customFormat="1" ht="19.7" customHeight="1" x14ac:dyDescent="0.2">
      <c r="A78" s="4" t="s">
        <v>21</v>
      </c>
      <c r="B78" s="12" t="s">
        <v>77</v>
      </c>
      <c r="C78" s="5"/>
      <c r="D78" s="5"/>
      <c r="E78" s="5"/>
      <c r="F78" s="6"/>
      <c r="H78" s="5">
        <v>1170910.92</v>
      </c>
      <c r="I78" s="5">
        <v>1215933.54</v>
      </c>
      <c r="J78" s="7">
        <v>-45022.620000000097</v>
      </c>
      <c r="K78" s="6">
        <v>-3.70272046283057E-2</v>
      </c>
    </row>
    <row r="79" spans="1:11" s="1" customFormat="1" ht="19.7" customHeight="1" x14ac:dyDescent="0.2">
      <c r="A79" s="4" t="s">
        <v>21</v>
      </c>
      <c r="B79" s="12" t="s">
        <v>78</v>
      </c>
      <c r="C79" s="5"/>
      <c r="D79" s="5"/>
      <c r="E79" s="5"/>
      <c r="F79" s="6"/>
      <c r="H79" s="5">
        <v>1060483</v>
      </c>
      <c r="I79" s="5">
        <v>1060804.95</v>
      </c>
      <c r="J79" s="7">
        <v>-321.94999999995298</v>
      </c>
      <c r="K79" s="6">
        <v>-3.0349594428264397E-4</v>
      </c>
    </row>
    <row r="80" spans="1:11" s="1" customFormat="1" ht="19.7" customHeight="1" x14ac:dyDescent="0.2">
      <c r="A80" s="4" t="s">
        <v>21</v>
      </c>
      <c r="B80" s="12" t="s">
        <v>79</v>
      </c>
      <c r="C80" s="5"/>
      <c r="D80" s="5"/>
      <c r="E80" s="5"/>
      <c r="F80" s="6"/>
      <c r="H80" s="5">
        <v>8450017</v>
      </c>
      <c r="I80" s="5">
        <v>8296845</v>
      </c>
      <c r="J80" s="5">
        <v>153172</v>
      </c>
      <c r="K80" s="6">
        <v>1.8461475416257599E-2</v>
      </c>
    </row>
    <row r="81" spans="1:11" s="1" customFormat="1" ht="19.7" customHeight="1" x14ac:dyDescent="0.2">
      <c r="A81" s="13" t="s">
        <v>21</v>
      </c>
      <c r="B81" s="8" t="s">
        <v>34</v>
      </c>
      <c r="C81" s="10">
        <v>350</v>
      </c>
      <c r="D81" s="10">
        <v>6800</v>
      </c>
      <c r="E81" s="15">
        <v>-6450</v>
      </c>
      <c r="F81" s="11">
        <v>-0.94852941176470595</v>
      </c>
      <c r="G81" s="9"/>
      <c r="H81" s="10">
        <v>11749299.34</v>
      </c>
      <c r="I81" s="10">
        <v>11694639.689999999</v>
      </c>
      <c r="J81" s="10">
        <v>54659.650000000103</v>
      </c>
      <c r="K81" s="11">
        <v>4.6739062894549403E-3</v>
      </c>
    </row>
    <row r="82" spans="1:11" s="1" customFormat="1" ht="11.1" customHeight="1" x14ac:dyDescent="0.2">
      <c r="A82" s="14"/>
      <c r="B82" s="14"/>
      <c r="C82" s="14"/>
      <c r="D82" s="14"/>
      <c r="E82" s="14"/>
      <c r="F82" s="14"/>
      <c r="G82" s="9"/>
      <c r="H82" s="14"/>
      <c r="I82" s="14"/>
      <c r="J82" s="9"/>
      <c r="K82" s="14"/>
    </row>
    <row r="83" spans="1:11" s="1" customFormat="1" ht="19.7" customHeight="1" x14ac:dyDescent="0.2">
      <c r="A83" s="4" t="s">
        <v>22</v>
      </c>
      <c r="B83" s="12" t="s">
        <v>22</v>
      </c>
      <c r="C83" s="5">
        <v>738225</v>
      </c>
      <c r="D83" s="5">
        <v>753882</v>
      </c>
      <c r="E83" s="7">
        <v>-15657</v>
      </c>
      <c r="F83" s="6">
        <v>-2.0768502232444901E-2</v>
      </c>
      <c r="H83" s="5">
        <v>2980448.5</v>
      </c>
      <c r="I83" s="5">
        <v>3057067.5</v>
      </c>
      <c r="J83" s="7">
        <v>-76619</v>
      </c>
      <c r="K83" s="6">
        <v>-2.50629075085846E-2</v>
      </c>
    </row>
    <row r="84" spans="1:11" s="1" customFormat="1" ht="19.7" customHeight="1" x14ac:dyDescent="0.2">
      <c r="A84" s="13" t="s">
        <v>22</v>
      </c>
      <c r="B84" s="8" t="s">
        <v>34</v>
      </c>
      <c r="C84" s="10">
        <v>738225</v>
      </c>
      <c r="D84" s="10">
        <v>753882</v>
      </c>
      <c r="E84" s="15">
        <v>-15657</v>
      </c>
      <c r="F84" s="11">
        <v>-2.0768502232444901E-2</v>
      </c>
      <c r="G84" s="9"/>
      <c r="H84" s="10">
        <v>2980448.5</v>
      </c>
      <c r="I84" s="10">
        <v>3057067.5</v>
      </c>
      <c r="J84" s="15">
        <v>-76619</v>
      </c>
      <c r="K84" s="11">
        <v>-2.50629075085846E-2</v>
      </c>
    </row>
    <row r="85" spans="1:11" s="1" customFormat="1" ht="11.1" customHeight="1" x14ac:dyDescent="0.2">
      <c r="A85" s="14"/>
      <c r="B85" s="14"/>
      <c r="C85" s="14"/>
      <c r="D85" s="14"/>
      <c r="E85" s="14"/>
      <c r="F85" s="14"/>
      <c r="G85" s="9"/>
      <c r="H85" s="14"/>
      <c r="I85" s="14"/>
      <c r="J85" s="9"/>
      <c r="K85" s="14"/>
    </row>
    <row r="86" spans="1:11" s="1" customFormat="1" ht="19.7" customHeight="1" x14ac:dyDescent="0.2">
      <c r="A86" s="4" t="s">
        <v>23</v>
      </c>
      <c r="B86" s="12" t="s">
        <v>23</v>
      </c>
      <c r="C86" s="5"/>
      <c r="D86" s="5"/>
      <c r="E86" s="5"/>
      <c r="F86" s="6"/>
      <c r="H86" s="5">
        <v>3392808</v>
      </c>
      <c r="I86" s="5">
        <v>3392808</v>
      </c>
      <c r="J86" s="5">
        <v>0</v>
      </c>
      <c r="K86" s="6">
        <v>0</v>
      </c>
    </row>
    <row r="87" spans="1:11" s="1" customFormat="1" ht="19.7" customHeight="1" x14ac:dyDescent="0.2">
      <c r="A87" s="13" t="s">
        <v>23</v>
      </c>
      <c r="B87" s="8" t="s">
        <v>34</v>
      </c>
      <c r="C87" s="10"/>
      <c r="D87" s="10"/>
      <c r="E87" s="10"/>
      <c r="F87" s="11"/>
      <c r="G87" s="9"/>
      <c r="H87" s="10">
        <v>3392808</v>
      </c>
      <c r="I87" s="10">
        <v>3392808</v>
      </c>
      <c r="J87" s="10">
        <v>0</v>
      </c>
      <c r="K87" s="11">
        <v>0</v>
      </c>
    </row>
    <row r="88" spans="1:11" s="1" customFormat="1" ht="11.1" customHeight="1" x14ac:dyDescent="0.2">
      <c r="A88" s="14"/>
      <c r="B88" s="14"/>
      <c r="C88" s="14"/>
      <c r="D88" s="14"/>
      <c r="E88" s="14"/>
      <c r="F88" s="14"/>
      <c r="G88" s="9"/>
      <c r="H88" s="14"/>
      <c r="I88" s="14"/>
      <c r="J88" s="9"/>
      <c r="K88" s="14"/>
    </row>
    <row r="89" spans="1:11" s="1" customFormat="1" ht="19.7" customHeight="1" x14ac:dyDescent="0.2">
      <c r="A89" s="4" t="s">
        <v>24</v>
      </c>
      <c r="B89" s="12" t="s">
        <v>24</v>
      </c>
      <c r="C89" s="5"/>
      <c r="D89" s="5"/>
      <c r="E89" s="5"/>
      <c r="F89" s="6"/>
      <c r="H89" s="5">
        <v>7147252.4199999999</v>
      </c>
      <c r="I89" s="5">
        <v>6435646.3200000003</v>
      </c>
      <c r="J89" s="5">
        <v>711606.1</v>
      </c>
      <c r="K89" s="6">
        <v>0.110572592808363</v>
      </c>
    </row>
    <row r="90" spans="1:11" s="1" customFormat="1" ht="19.7" customHeight="1" x14ac:dyDescent="0.2">
      <c r="A90" s="13" t="s">
        <v>24</v>
      </c>
      <c r="B90" s="8" t="s">
        <v>34</v>
      </c>
      <c r="C90" s="10"/>
      <c r="D90" s="10"/>
      <c r="E90" s="10"/>
      <c r="F90" s="11"/>
      <c r="G90" s="9"/>
      <c r="H90" s="10">
        <v>7147252.4199999999</v>
      </c>
      <c r="I90" s="10">
        <v>6435646.3200000003</v>
      </c>
      <c r="J90" s="10">
        <v>711606.1</v>
      </c>
      <c r="K90" s="11">
        <v>0.110572592808363</v>
      </c>
    </row>
    <row r="91" spans="1:11" s="1" customFormat="1" ht="11.1" customHeight="1" x14ac:dyDescent="0.2">
      <c r="A91" s="14"/>
      <c r="B91" s="14"/>
      <c r="C91" s="14"/>
      <c r="D91" s="14"/>
      <c r="E91" s="14"/>
      <c r="F91" s="14"/>
      <c r="G91" s="9"/>
      <c r="H91" s="14"/>
      <c r="I91" s="14"/>
      <c r="J91" s="9"/>
      <c r="K91" s="14"/>
    </row>
    <row r="92" spans="1:11" s="1" customFormat="1" ht="19.7" customHeight="1" x14ac:dyDescent="0.2">
      <c r="A92" s="4" t="s">
        <v>25</v>
      </c>
      <c r="B92" s="12" t="s">
        <v>25</v>
      </c>
      <c r="C92" s="5"/>
      <c r="D92" s="5"/>
      <c r="E92" s="5"/>
      <c r="F92" s="6"/>
      <c r="H92" s="5">
        <v>20865000</v>
      </c>
      <c r="I92" s="5">
        <v>19420000</v>
      </c>
      <c r="J92" s="5">
        <v>1445000</v>
      </c>
      <c r="K92" s="6">
        <v>7.4407826982492306E-2</v>
      </c>
    </row>
    <row r="93" spans="1:11" s="1" customFormat="1" ht="19.7" customHeight="1" x14ac:dyDescent="0.2">
      <c r="A93" s="13" t="s">
        <v>25</v>
      </c>
      <c r="B93" s="8" t="s">
        <v>34</v>
      </c>
      <c r="C93" s="10"/>
      <c r="D93" s="10"/>
      <c r="E93" s="10"/>
      <c r="F93" s="11"/>
      <c r="G93" s="9"/>
      <c r="H93" s="10">
        <v>20865000</v>
      </c>
      <c r="I93" s="10">
        <v>19420000</v>
      </c>
      <c r="J93" s="10">
        <v>1445000</v>
      </c>
      <c r="K93" s="11">
        <v>7.4407826982492306E-2</v>
      </c>
    </row>
    <row r="94" spans="1:11" s="1" customFormat="1" ht="11.1" customHeight="1" x14ac:dyDescent="0.2">
      <c r="A94" s="14"/>
      <c r="B94" s="14"/>
      <c r="C94" s="14"/>
      <c r="D94" s="14"/>
      <c r="E94" s="14"/>
      <c r="F94" s="14"/>
      <c r="G94" s="9"/>
      <c r="H94" s="14"/>
      <c r="I94" s="14"/>
      <c r="J94" s="9"/>
      <c r="K94" s="14"/>
    </row>
    <row r="95" spans="1:11" s="1" customFormat="1" ht="19.7" customHeight="1" x14ac:dyDescent="0.2">
      <c r="A95" s="4" t="s">
        <v>26</v>
      </c>
      <c r="B95" s="12" t="s">
        <v>26</v>
      </c>
      <c r="C95" s="5"/>
      <c r="D95" s="5"/>
      <c r="E95" s="5"/>
      <c r="F95" s="6"/>
      <c r="H95" s="5">
        <v>4366750.0999999996</v>
      </c>
      <c r="I95" s="5">
        <v>4169474.04</v>
      </c>
      <c r="J95" s="5">
        <v>197276.06</v>
      </c>
      <c r="K95" s="6">
        <v>4.73143754122042E-2</v>
      </c>
    </row>
    <row r="96" spans="1:11" s="1" customFormat="1" ht="19.7" customHeight="1" x14ac:dyDescent="0.2">
      <c r="A96" s="13" t="s">
        <v>26</v>
      </c>
      <c r="B96" s="8" t="s">
        <v>34</v>
      </c>
      <c r="C96" s="10"/>
      <c r="D96" s="10"/>
      <c r="E96" s="10"/>
      <c r="F96" s="11"/>
      <c r="G96" s="9"/>
      <c r="H96" s="10">
        <v>4366750.0999999996</v>
      </c>
      <c r="I96" s="10">
        <v>4169474.04</v>
      </c>
      <c r="J96" s="10">
        <v>197276.06</v>
      </c>
      <c r="K96" s="11">
        <v>4.73143754122042E-2</v>
      </c>
    </row>
    <row r="97" spans="1:11" s="1" customFormat="1" ht="11.1" customHeight="1" x14ac:dyDescent="0.2">
      <c r="A97" s="14"/>
      <c r="B97" s="14"/>
      <c r="C97" s="14"/>
      <c r="D97" s="14"/>
      <c r="E97" s="14"/>
      <c r="F97" s="14"/>
      <c r="G97" s="9"/>
      <c r="H97" s="14"/>
      <c r="I97" s="14"/>
      <c r="J97" s="9"/>
      <c r="K97" s="14"/>
    </row>
    <row r="98" spans="1:11" s="1" customFormat="1" ht="19.7" customHeight="1" x14ac:dyDescent="0.2">
      <c r="A98" s="4" t="s">
        <v>27</v>
      </c>
      <c r="B98" s="12" t="s">
        <v>27</v>
      </c>
      <c r="C98" s="5"/>
      <c r="D98" s="5"/>
      <c r="E98" s="5"/>
      <c r="F98" s="6"/>
      <c r="H98" s="5">
        <v>4461000</v>
      </c>
      <c r="I98" s="5">
        <v>4461000</v>
      </c>
      <c r="J98" s="5">
        <v>0</v>
      </c>
      <c r="K98" s="6">
        <v>0</v>
      </c>
    </row>
    <row r="99" spans="1:11" s="1" customFormat="1" ht="19.7" customHeight="1" x14ac:dyDescent="0.2">
      <c r="A99" s="13" t="s">
        <v>27</v>
      </c>
      <c r="B99" s="8" t="s">
        <v>34</v>
      </c>
      <c r="C99" s="10"/>
      <c r="D99" s="10"/>
      <c r="E99" s="10"/>
      <c r="F99" s="11"/>
      <c r="G99" s="9"/>
      <c r="H99" s="10">
        <v>4461000</v>
      </c>
      <c r="I99" s="10">
        <v>4461000</v>
      </c>
      <c r="J99" s="10">
        <v>0</v>
      </c>
      <c r="K99" s="11">
        <v>0</v>
      </c>
    </row>
    <row r="100" spans="1:11" s="1" customFormat="1" ht="11.1" customHeight="1" x14ac:dyDescent="0.2">
      <c r="A100" s="14"/>
      <c r="B100" s="14"/>
      <c r="C100" s="14"/>
      <c r="D100" s="14"/>
      <c r="E100" s="14"/>
      <c r="F100" s="14"/>
      <c r="G100" s="9"/>
      <c r="H100" s="14"/>
      <c r="I100" s="14"/>
      <c r="J100" s="9"/>
      <c r="K100" s="14"/>
    </row>
    <row r="101" spans="1:11" s="1" customFormat="1" ht="19.7" customHeight="1" x14ac:dyDescent="0.2">
      <c r="A101" s="4" t="s">
        <v>28</v>
      </c>
      <c r="B101" s="12" t="s">
        <v>28</v>
      </c>
      <c r="C101" s="5"/>
      <c r="D101" s="5"/>
      <c r="E101" s="5"/>
      <c r="F101" s="6"/>
      <c r="H101" s="5">
        <v>1847731.93</v>
      </c>
      <c r="I101" s="5">
        <v>1961791.18</v>
      </c>
      <c r="J101" s="7">
        <v>-114059.25</v>
      </c>
      <c r="K101" s="6">
        <v>-5.8140362319296403E-2</v>
      </c>
    </row>
    <row r="102" spans="1:11" s="1" customFormat="1" ht="19.7" customHeight="1" x14ac:dyDescent="0.2">
      <c r="A102" s="4" t="s">
        <v>28</v>
      </c>
      <c r="B102" s="12" t="s">
        <v>80</v>
      </c>
      <c r="C102" s="5"/>
      <c r="D102" s="5"/>
      <c r="E102" s="5"/>
      <c r="F102" s="6"/>
      <c r="H102" s="7">
        <v>-1116879.02</v>
      </c>
      <c r="I102" s="5">
        <v>1111303.03</v>
      </c>
      <c r="J102" s="7">
        <v>-2228182.0499999998</v>
      </c>
      <c r="K102" s="6">
        <v>-2.0050175243380699</v>
      </c>
    </row>
    <row r="103" spans="1:11" s="1" customFormat="1" ht="19.7" customHeight="1" x14ac:dyDescent="0.2">
      <c r="A103" s="13" t="s">
        <v>28</v>
      </c>
      <c r="B103" s="8" t="s">
        <v>34</v>
      </c>
      <c r="C103" s="10"/>
      <c r="D103" s="10"/>
      <c r="E103" s="10"/>
      <c r="F103" s="11"/>
      <c r="G103" s="9"/>
      <c r="H103" s="10">
        <v>730852.91</v>
      </c>
      <c r="I103" s="10">
        <v>3073094.21</v>
      </c>
      <c r="J103" s="15">
        <v>-2342241.2999999998</v>
      </c>
      <c r="K103" s="11">
        <v>-0.76217686147669395</v>
      </c>
    </row>
    <row r="104" spans="1:11" s="1" customFormat="1" ht="11.1" customHeight="1" x14ac:dyDescent="0.2">
      <c r="A104" s="14"/>
      <c r="B104" s="14"/>
      <c r="C104" s="14"/>
      <c r="D104" s="14"/>
      <c r="E104" s="14"/>
      <c r="F104" s="14"/>
      <c r="G104" s="9"/>
      <c r="H104" s="14"/>
      <c r="I104" s="14"/>
      <c r="J104" s="9"/>
      <c r="K104" s="14"/>
    </row>
    <row r="105" spans="1:11" s="1" customFormat="1" ht="19.7" customHeight="1" x14ac:dyDescent="0.2">
      <c r="A105" s="4" t="s">
        <v>29</v>
      </c>
      <c r="B105" s="12" t="s">
        <v>29</v>
      </c>
      <c r="C105" s="5"/>
      <c r="D105" s="5"/>
      <c r="E105" s="5"/>
      <c r="F105" s="6"/>
      <c r="H105" s="5">
        <v>35469671</v>
      </c>
      <c r="I105" s="5">
        <v>34446267</v>
      </c>
      <c r="J105" s="5">
        <v>1023404</v>
      </c>
      <c r="K105" s="6">
        <v>2.9710156981596899E-2</v>
      </c>
    </row>
    <row r="106" spans="1:11" s="1" customFormat="1" ht="19.7" customHeight="1" x14ac:dyDescent="0.2">
      <c r="A106" s="13" t="s">
        <v>29</v>
      </c>
      <c r="B106" s="8" t="s">
        <v>34</v>
      </c>
      <c r="C106" s="10"/>
      <c r="D106" s="10"/>
      <c r="E106" s="10"/>
      <c r="F106" s="11"/>
      <c r="G106" s="9"/>
      <c r="H106" s="10">
        <v>35469671</v>
      </c>
      <c r="I106" s="10">
        <v>34446267</v>
      </c>
      <c r="J106" s="10">
        <v>1023404</v>
      </c>
      <c r="K106" s="11">
        <v>2.9710156981596899E-2</v>
      </c>
    </row>
    <row r="107" spans="1:11" s="1" customFormat="1" ht="11.1" customHeight="1" x14ac:dyDescent="0.2">
      <c r="A107" s="14"/>
      <c r="B107" s="14"/>
      <c r="C107" s="14"/>
      <c r="D107" s="14"/>
      <c r="E107" s="14"/>
      <c r="F107" s="14"/>
      <c r="G107" s="9"/>
      <c r="H107" s="14"/>
      <c r="I107" s="14"/>
      <c r="J107" s="9"/>
      <c r="K107" s="14"/>
    </row>
    <row r="108" spans="1:11" s="1" customFormat="1" ht="19.7" customHeight="1" x14ac:dyDescent="0.2">
      <c r="A108" s="4" t="s">
        <v>30</v>
      </c>
      <c r="B108" s="12" t="s">
        <v>81</v>
      </c>
      <c r="C108" s="5">
        <v>1905096.99</v>
      </c>
      <c r="D108" s="5">
        <v>2230064.59</v>
      </c>
      <c r="E108" s="7">
        <v>-324967.59999999998</v>
      </c>
      <c r="F108" s="6">
        <v>-0.14572116047993</v>
      </c>
      <c r="H108" s="7">
        <v>-324967.59999999998</v>
      </c>
      <c r="I108" s="5">
        <v>133674.63</v>
      </c>
      <c r="J108" s="7">
        <v>-458642.23</v>
      </c>
      <c r="K108" s="6">
        <v>-3.4310342209288298</v>
      </c>
    </row>
    <row r="109" spans="1:11" s="1" customFormat="1" ht="19.7" customHeight="1" x14ac:dyDescent="0.2">
      <c r="A109" s="4" t="s">
        <v>30</v>
      </c>
      <c r="B109" s="12" t="s">
        <v>82</v>
      </c>
      <c r="C109" s="5"/>
      <c r="D109" s="5"/>
      <c r="E109" s="5"/>
      <c r="F109" s="6"/>
      <c r="H109" s="5">
        <v>286816.95</v>
      </c>
      <c r="I109" s="5">
        <v>558738.11</v>
      </c>
      <c r="J109" s="7">
        <v>-271921.15999999997</v>
      </c>
      <c r="K109" s="6">
        <v>-0.48667015035004502</v>
      </c>
    </row>
    <row r="110" spans="1:11" s="1" customFormat="1" ht="19.7" customHeight="1" x14ac:dyDescent="0.2">
      <c r="A110" s="4" t="s">
        <v>30</v>
      </c>
      <c r="B110" s="12" t="s">
        <v>83</v>
      </c>
      <c r="C110" s="5"/>
      <c r="D110" s="5"/>
      <c r="E110" s="5"/>
      <c r="F110" s="6"/>
      <c r="H110" s="5">
        <v>12292880.779999999</v>
      </c>
      <c r="I110" s="5">
        <v>12831070.74</v>
      </c>
      <c r="J110" s="7">
        <v>-538189.96000000101</v>
      </c>
      <c r="K110" s="6">
        <v>-4.1944275026263397E-2</v>
      </c>
    </row>
    <row r="111" spans="1:11" s="1" customFormat="1" ht="19.7" customHeight="1" x14ac:dyDescent="0.2">
      <c r="A111" s="4" t="s">
        <v>30</v>
      </c>
      <c r="B111" s="12" t="s">
        <v>84</v>
      </c>
      <c r="C111" s="5"/>
      <c r="D111" s="5"/>
      <c r="E111" s="5"/>
      <c r="F111" s="6"/>
      <c r="H111" s="5">
        <v>14317374.16</v>
      </c>
      <c r="I111" s="5">
        <v>14118950.789999999</v>
      </c>
      <c r="J111" s="5">
        <v>198423.37000000299</v>
      </c>
      <c r="K111" s="6">
        <v>1.4053690883358E-2</v>
      </c>
    </row>
    <row r="112" spans="1:11" s="1" customFormat="1" ht="19.7" customHeight="1" x14ac:dyDescent="0.2">
      <c r="A112" s="13" t="s">
        <v>30</v>
      </c>
      <c r="B112" s="8" t="s">
        <v>34</v>
      </c>
      <c r="C112" s="10">
        <v>1905096.99</v>
      </c>
      <c r="D112" s="10">
        <v>2230064.59</v>
      </c>
      <c r="E112" s="15">
        <v>-324967.59999999998</v>
      </c>
      <c r="F112" s="11">
        <v>-0.14572116047993</v>
      </c>
      <c r="G112" s="9"/>
      <c r="H112" s="10">
        <v>26572104.289999999</v>
      </c>
      <c r="I112" s="10">
        <v>27642434.27</v>
      </c>
      <c r="J112" s="15">
        <v>-1070329.98</v>
      </c>
      <c r="K112" s="11">
        <v>-3.8720539933113397E-2</v>
      </c>
    </row>
    <row r="113" spans="1:11" s="1" customFormat="1" ht="11.1" customHeight="1" x14ac:dyDescent="0.2">
      <c r="A113" s="14"/>
      <c r="B113" s="14"/>
      <c r="C113" s="14"/>
      <c r="D113" s="14"/>
      <c r="E113" s="14"/>
      <c r="F113" s="14"/>
      <c r="G113" s="9"/>
      <c r="H113" s="14"/>
      <c r="I113" s="14"/>
      <c r="J113" s="9"/>
      <c r="K113" s="14"/>
    </row>
    <row r="114" spans="1:11" s="1" customFormat="1" ht="19.7" customHeight="1" x14ac:dyDescent="0.2">
      <c r="A114" s="4" t="s">
        <v>31</v>
      </c>
      <c r="B114" s="12" t="s">
        <v>31</v>
      </c>
      <c r="C114" s="5"/>
      <c r="D114" s="5"/>
      <c r="E114" s="5"/>
      <c r="F114" s="6"/>
      <c r="H114" s="5">
        <v>15000000</v>
      </c>
      <c r="I114" s="5">
        <v>15000000</v>
      </c>
      <c r="J114" s="5">
        <v>0</v>
      </c>
      <c r="K114" s="6">
        <v>0</v>
      </c>
    </row>
    <row r="115" spans="1:11" s="1" customFormat="1" ht="19.7" customHeight="1" x14ac:dyDescent="0.2">
      <c r="A115" s="13" t="s">
        <v>31</v>
      </c>
      <c r="B115" s="8" t="s">
        <v>34</v>
      </c>
      <c r="C115" s="10"/>
      <c r="D115" s="10"/>
      <c r="E115" s="10"/>
      <c r="F115" s="11"/>
      <c r="G115" s="9"/>
      <c r="H115" s="10">
        <v>15000000</v>
      </c>
      <c r="I115" s="10">
        <v>15000000</v>
      </c>
      <c r="J115" s="10">
        <v>0</v>
      </c>
      <c r="K115" s="11">
        <v>0</v>
      </c>
    </row>
    <row r="116" spans="1:11" s="1" customFormat="1" ht="11.1" customHeight="1" x14ac:dyDescent="0.2">
      <c r="A116" s="14"/>
      <c r="B116" s="14"/>
      <c r="C116" s="14"/>
      <c r="D116" s="14"/>
      <c r="E116" s="14"/>
      <c r="F116" s="14"/>
      <c r="G116" s="9"/>
      <c r="H116" s="14"/>
      <c r="I116" s="14"/>
      <c r="J116" s="9"/>
      <c r="K116" s="14"/>
    </row>
    <row r="117" spans="1:11" s="1" customFormat="1" ht="19.7" customHeight="1" x14ac:dyDescent="0.2">
      <c r="A117" s="4" t="s">
        <v>32</v>
      </c>
      <c r="B117" s="12" t="s">
        <v>85</v>
      </c>
      <c r="C117" s="5"/>
      <c r="D117" s="5"/>
      <c r="E117" s="5"/>
      <c r="F117" s="6"/>
      <c r="H117" s="7">
        <v>-10400000</v>
      </c>
      <c r="I117" s="7">
        <v>-10000000</v>
      </c>
      <c r="J117" s="7">
        <v>-400000</v>
      </c>
      <c r="K117" s="6">
        <v>0.04</v>
      </c>
    </row>
    <row r="118" spans="1:11" s="1" customFormat="1" ht="19.7" customHeight="1" x14ac:dyDescent="0.2">
      <c r="A118" s="4" t="s">
        <v>32</v>
      </c>
      <c r="B118" s="12" t="s">
        <v>86</v>
      </c>
      <c r="C118" s="5"/>
      <c r="D118" s="5">
        <v>2732407.98</v>
      </c>
      <c r="E118" s="7">
        <v>-2732407.98</v>
      </c>
      <c r="F118" s="6">
        <v>-1</v>
      </c>
      <c r="H118" s="5">
        <v>24212760.789999999</v>
      </c>
      <c r="I118" s="5">
        <v>22207910.120000001</v>
      </c>
      <c r="J118" s="5">
        <v>2004850.6699999899</v>
      </c>
      <c r="K118" s="6">
        <v>9.0276422192219902E-2</v>
      </c>
    </row>
    <row r="119" spans="1:11" s="1" customFormat="1" ht="19.7" customHeight="1" x14ac:dyDescent="0.2">
      <c r="A119" s="13" t="s">
        <v>32</v>
      </c>
      <c r="B119" s="8" t="s">
        <v>34</v>
      </c>
      <c r="C119" s="10"/>
      <c r="D119" s="10">
        <v>2732407.98</v>
      </c>
      <c r="E119" s="15">
        <v>-2732407.98</v>
      </c>
      <c r="F119" s="11">
        <v>-1</v>
      </c>
      <c r="G119" s="9"/>
      <c r="H119" s="10">
        <v>13812760.789999999</v>
      </c>
      <c r="I119" s="10">
        <v>12207910.119999999</v>
      </c>
      <c r="J119" s="10">
        <v>1604850.6699999899</v>
      </c>
      <c r="K119" s="11">
        <v>0.131459902163827</v>
      </c>
    </row>
    <row r="120" spans="1:11" s="1" customFormat="1" ht="11.1" customHeight="1" x14ac:dyDescent="0.2">
      <c r="A120" s="14"/>
      <c r="B120" s="14"/>
      <c r="C120" s="14"/>
      <c r="D120" s="14"/>
      <c r="E120" s="14"/>
      <c r="F120" s="14"/>
      <c r="G120" s="9"/>
      <c r="H120" s="14"/>
      <c r="I120" s="14"/>
      <c r="J120" s="9"/>
      <c r="K120" s="14"/>
    </row>
    <row r="121" spans="1:11" s="1" customFormat="1" ht="19.7" customHeight="1" x14ac:dyDescent="0.2">
      <c r="A121" s="4" t="s">
        <v>33</v>
      </c>
      <c r="B121" s="12" t="s">
        <v>87</v>
      </c>
      <c r="C121" s="7">
        <v>-88042.02</v>
      </c>
      <c r="D121" s="7">
        <v>-208508.79999999999</v>
      </c>
      <c r="E121" s="5">
        <v>120466.78</v>
      </c>
      <c r="F121" s="6">
        <v>-0.57775393652450202</v>
      </c>
      <c r="H121" s="7">
        <v>-170153.49</v>
      </c>
      <c r="I121" s="7">
        <v>-159838.54</v>
      </c>
      <c r="J121" s="7">
        <v>-10314.950000000301</v>
      </c>
      <c r="K121" s="6">
        <v>6.4533559928664705E-2</v>
      </c>
    </row>
    <row r="122" spans="1:11" s="1" customFormat="1" ht="19.7" customHeight="1" x14ac:dyDescent="0.2">
      <c r="A122" s="4" t="s">
        <v>33</v>
      </c>
      <c r="B122" s="12" t="s">
        <v>88</v>
      </c>
      <c r="C122" s="5"/>
      <c r="D122" s="5"/>
      <c r="E122" s="5"/>
      <c r="F122" s="6"/>
      <c r="H122" s="5">
        <v>146588.41</v>
      </c>
      <c r="I122" s="5">
        <v>181357.05</v>
      </c>
      <c r="J122" s="7">
        <v>-34768.639999999999</v>
      </c>
      <c r="K122" s="6">
        <v>-0.19171374920357401</v>
      </c>
    </row>
    <row r="123" spans="1:11" s="1" customFormat="1" ht="19.7" customHeight="1" x14ac:dyDescent="0.2">
      <c r="A123" s="4" t="s">
        <v>33</v>
      </c>
      <c r="B123" s="12" t="s">
        <v>89</v>
      </c>
      <c r="C123" s="5"/>
      <c r="D123" s="5"/>
      <c r="E123" s="5"/>
      <c r="F123" s="6"/>
      <c r="H123" s="5">
        <v>1278127.45</v>
      </c>
      <c r="I123" s="5">
        <v>1249017.99</v>
      </c>
      <c r="J123" s="5">
        <v>29109.460000000199</v>
      </c>
      <c r="K123" s="6">
        <v>2.33058772836412E-2</v>
      </c>
    </row>
    <row r="124" spans="1:11" s="1" customFormat="1" ht="19.7" customHeight="1" x14ac:dyDescent="0.2">
      <c r="A124" s="4" t="s">
        <v>33</v>
      </c>
      <c r="B124" s="12" t="s">
        <v>90</v>
      </c>
      <c r="C124" s="5"/>
      <c r="D124" s="5"/>
      <c r="E124" s="5"/>
      <c r="F124" s="6"/>
      <c r="H124" s="5">
        <v>319901.95</v>
      </c>
      <c r="I124" s="5">
        <v>312687.95</v>
      </c>
      <c r="J124" s="5">
        <v>7214</v>
      </c>
      <c r="K124" s="6">
        <v>2.30709242233351E-2</v>
      </c>
    </row>
    <row r="125" spans="1:11" s="1" customFormat="1" ht="19.7" customHeight="1" x14ac:dyDescent="0.2">
      <c r="A125" s="4" t="s">
        <v>33</v>
      </c>
      <c r="B125" s="12" t="s">
        <v>91</v>
      </c>
      <c r="C125" s="5"/>
      <c r="D125" s="5"/>
      <c r="E125" s="5"/>
      <c r="F125" s="6"/>
      <c r="H125" s="5">
        <v>46150</v>
      </c>
      <c r="I125" s="5">
        <v>41125</v>
      </c>
      <c r="J125" s="5">
        <v>5025</v>
      </c>
      <c r="K125" s="6">
        <v>0.122188449848024</v>
      </c>
    </row>
    <row r="126" spans="1:11" s="1" customFormat="1" ht="19.7" customHeight="1" x14ac:dyDescent="0.2">
      <c r="A126" s="4" t="s">
        <v>33</v>
      </c>
      <c r="B126" s="12" t="s">
        <v>92</v>
      </c>
      <c r="C126" s="5"/>
      <c r="D126" s="5"/>
      <c r="E126" s="5"/>
      <c r="F126" s="6"/>
      <c r="H126" s="5">
        <v>181837.93</v>
      </c>
      <c r="I126" s="5">
        <v>165883.1</v>
      </c>
      <c r="J126" s="5">
        <v>15954.83</v>
      </c>
      <c r="K126" s="6">
        <v>9.6181166134464494E-2</v>
      </c>
    </row>
    <row r="127" spans="1:11" s="1" customFormat="1" ht="19.7" customHeight="1" x14ac:dyDescent="0.2">
      <c r="A127" s="4" t="s">
        <v>33</v>
      </c>
      <c r="B127" s="12" t="s">
        <v>93</v>
      </c>
      <c r="C127" s="5"/>
      <c r="D127" s="5"/>
      <c r="E127" s="5"/>
      <c r="F127" s="6"/>
      <c r="H127" s="5">
        <v>619972.54</v>
      </c>
      <c r="I127" s="5">
        <v>732171.66</v>
      </c>
      <c r="J127" s="7">
        <v>-112199.12</v>
      </c>
      <c r="K127" s="6">
        <v>-0.15324154993925801</v>
      </c>
    </row>
    <row r="128" spans="1:11" s="1" customFormat="1" ht="19.7" customHeight="1" x14ac:dyDescent="0.2">
      <c r="A128" s="4" t="s">
        <v>33</v>
      </c>
      <c r="B128" s="12" t="s">
        <v>94</v>
      </c>
      <c r="C128" s="5"/>
      <c r="D128" s="5">
        <v>19000</v>
      </c>
      <c r="E128" s="7">
        <v>-19000</v>
      </c>
      <c r="F128" s="6">
        <v>-1</v>
      </c>
      <c r="H128" s="5">
        <v>527071.32999999996</v>
      </c>
      <c r="I128" s="5">
        <v>452721.49</v>
      </c>
      <c r="J128" s="5">
        <v>74349.840000000098</v>
      </c>
      <c r="K128" s="6">
        <v>0.164228651924608</v>
      </c>
    </row>
    <row r="129" spans="1:11" s="1" customFormat="1" ht="19.7" customHeight="1" x14ac:dyDescent="0.2">
      <c r="A129" s="4" t="s">
        <v>33</v>
      </c>
      <c r="B129" s="12" t="s">
        <v>95</v>
      </c>
      <c r="C129" s="5"/>
      <c r="D129" s="5"/>
      <c r="E129" s="5"/>
      <c r="F129" s="6"/>
      <c r="H129" s="5"/>
      <c r="I129" s="5">
        <v>57.5</v>
      </c>
      <c r="J129" s="7">
        <v>-57.5</v>
      </c>
      <c r="K129" s="6">
        <v>-1</v>
      </c>
    </row>
    <row r="130" spans="1:11" s="1" customFormat="1" ht="19.7" customHeight="1" x14ac:dyDescent="0.2">
      <c r="A130" s="4" t="s">
        <v>33</v>
      </c>
      <c r="B130" s="12" t="s">
        <v>96</v>
      </c>
      <c r="C130" s="5"/>
      <c r="D130" s="5"/>
      <c r="E130" s="5"/>
      <c r="F130" s="6"/>
      <c r="H130" s="5"/>
      <c r="I130" s="5">
        <v>434306</v>
      </c>
      <c r="J130" s="7">
        <v>-434306</v>
      </c>
      <c r="K130" s="6">
        <v>-1</v>
      </c>
    </row>
    <row r="131" spans="1:11" s="1" customFormat="1" ht="19.7" customHeight="1" x14ac:dyDescent="0.2">
      <c r="A131" s="4" t="s">
        <v>33</v>
      </c>
      <c r="B131" s="12" t="s">
        <v>97</v>
      </c>
      <c r="C131" s="5"/>
      <c r="D131" s="5"/>
      <c r="E131" s="5"/>
      <c r="F131" s="6"/>
      <c r="H131" s="5">
        <v>557963.15</v>
      </c>
      <c r="I131" s="5">
        <v>517727.72</v>
      </c>
      <c r="J131" s="5">
        <v>40235.429999999898</v>
      </c>
      <c r="K131" s="6">
        <v>7.7715425397736002E-2</v>
      </c>
    </row>
    <row r="132" spans="1:11" s="1" customFormat="1" ht="19.7" customHeight="1" x14ac:dyDescent="0.2">
      <c r="A132" s="4" t="s">
        <v>33</v>
      </c>
      <c r="B132" s="12" t="s">
        <v>98</v>
      </c>
      <c r="C132" s="5"/>
      <c r="D132" s="5"/>
      <c r="E132" s="5"/>
      <c r="F132" s="6"/>
      <c r="H132" s="5">
        <v>685210</v>
      </c>
      <c r="I132" s="5">
        <v>664550</v>
      </c>
      <c r="J132" s="5">
        <v>20660</v>
      </c>
      <c r="K132" s="6">
        <v>3.1088706643593401E-2</v>
      </c>
    </row>
    <row r="133" spans="1:11" s="1" customFormat="1" ht="19.7" customHeight="1" x14ac:dyDescent="0.2">
      <c r="A133" s="4" t="s">
        <v>33</v>
      </c>
      <c r="B133" s="12" t="s">
        <v>99</v>
      </c>
      <c r="C133" s="5">
        <v>370</v>
      </c>
      <c r="D133" s="5">
        <v>85</v>
      </c>
      <c r="E133" s="5">
        <v>285</v>
      </c>
      <c r="F133" s="6">
        <v>3.3529411764705901</v>
      </c>
      <c r="H133" s="5">
        <v>45403.13</v>
      </c>
      <c r="I133" s="5">
        <v>46832.68</v>
      </c>
      <c r="J133" s="7">
        <v>-1429.55000000001</v>
      </c>
      <c r="K133" s="6">
        <v>-3.0524625112208201E-2</v>
      </c>
    </row>
    <row r="134" spans="1:11" s="1" customFormat="1" ht="19.7" customHeight="1" x14ac:dyDescent="0.2">
      <c r="A134" s="4" t="s">
        <v>33</v>
      </c>
      <c r="B134" s="12" t="s">
        <v>100</v>
      </c>
      <c r="C134" s="5">
        <v>12727.6</v>
      </c>
      <c r="D134" s="5">
        <v>10090</v>
      </c>
      <c r="E134" s="5">
        <v>2637.6</v>
      </c>
      <c r="F134" s="6">
        <v>0.26140733399405403</v>
      </c>
      <c r="H134" s="5">
        <v>1174423.83</v>
      </c>
      <c r="I134" s="5">
        <v>3615576.13</v>
      </c>
      <c r="J134" s="7">
        <v>-2441152.2999999998</v>
      </c>
      <c r="K134" s="6">
        <v>-0.67517657275826803</v>
      </c>
    </row>
    <row r="135" spans="1:11" s="1" customFormat="1" ht="19.7" customHeight="1" x14ac:dyDescent="0.2">
      <c r="A135" s="4" t="s">
        <v>33</v>
      </c>
      <c r="B135" s="12" t="s">
        <v>101</v>
      </c>
      <c r="C135" s="5">
        <v>133.84</v>
      </c>
      <c r="D135" s="5">
        <v>800</v>
      </c>
      <c r="E135" s="7">
        <v>-666.16</v>
      </c>
      <c r="F135" s="6">
        <v>-0.8327</v>
      </c>
      <c r="H135" s="5">
        <v>485742.71</v>
      </c>
      <c r="I135" s="5">
        <v>49567.99</v>
      </c>
      <c r="J135" s="5">
        <v>436174.72</v>
      </c>
      <c r="K135" s="6">
        <v>8.7995240476767407</v>
      </c>
    </row>
    <row r="136" spans="1:11" s="1" customFormat="1" ht="19.7" customHeight="1" x14ac:dyDescent="0.2">
      <c r="A136" s="4" t="s">
        <v>33</v>
      </c>
      <c r="B136" s="12" t="s">
        <v>102</v>
      </c>
      <c r="C136" s="5"/>
      <c r="D136" s="7">
        <v>-475</v>
      </c>
      <c r="E136" s="5">
        <v>475</v>
      </c>
      <c r="F136" s="6">
        <v>-1</v>
      </c>
      <c r="H136" s="5">
        <v>438268.59</v>
      </c>
      <c r="I136" s="5">
        <v>448527</v>
      </c>
      <c r="J136" s="7">
        <v>-10258.41</v>
      </c>
      <c r="K136" s="6">
        <v>-2.2871332160605801E-2</v>
      </c>
    </row>
    <row r="137" spans="1:11" s="1" customFormat="1" ht="19.7" customHeight="1" x14ac:dyDescent="0.2">
      <c r="A137" s="4" t="s">
        <v>33</v>
      </c>
      <c r="B137" s="12" t="s">
        <v>103</v>
      </c>
      <c r="C137" s="5">
        <v>1750</v>
      </c>
      <c r="D137" s="5">
        <v>500</v>
      </c>
      <c r="E137" s="5">
        <v>1250</v>
      </c>
      <c r="F137" s="6">
        <v>2.5</v>
      </c>
      <c r="H137" s="5">
        <v>1750</v>
      </c>
      <c r="I137" s="5">
        <v>500</v>
      </c>
      <c r="J137" s="5">
        <v>1250</v>
      </c>
      <c r="K137" s="6">
        <v>2.5</v>
      </c>
    </row>
    <row r="138" spans="1:11" s="1" customFormat="1" ht="19.7" customHeight="1" x14ac:dyDescent="0.2">
      <c r="A138" s="4" t="s">
        <v>33</v>
      </c>
      <c r="B138" s="12" t="s">
        <v>104</v>
      </c>
      <c r="C138" s="5">
        <v>166150</v>
      </c>
      <c r="D138" s="7">
        <v>-632</v>
      </c>
      <c r="E138" s="5">
        <v>166782</v>
      </c>
      <c r="F138" s="6">
        <v>-263.89556962025301</v>
      </c>
      <c r="H138" s="5">
        <v>1507350.5</v>
      </c>
      <c r="I138" s="5">
        <v>1189448.78</v>
      </c>
      <c r="J138" s="5">
        <v>317901.71999999997</v>
      </c>
      <c r="K138" s="6">
        <v>0.26726810380183003</v>
      </c>
    </row>
    <row r="139" spans="1:11" s="1" customFormat="1" ht="19.7" customHeight="1" x14ac:dyDescent="0.2">
      <c r="A139" s="4" t="s">
        <v>33</v>
      </c>
      <c r="B139" s="12" t="s">
        <v>105</v>
      </c>
      <c r="C139" s="5">
        <v>712.89</v>
      </c>
      <c r="D139" s="5"/>
      <c r="E139" s="5">
        <v>712.89</v>
      </c>
      <c r="F139" s="6"/>
      <c r="H139" s="5">
        <v>1101573.78</v>
      </c>
      <c r="I139" s="5">
        <v>1033815.09</v>
      </c>
      <c r="J139" s="5">
        <v>67758.689999999493</v>
      </c>
      <c r="K139" s="6">
        <v>6.5542368896936404E-2</v>
      </c>
    </row>
    <row r="140" spans="1:11" s="1" customFormat="1" ht="19.7" customHeight="1" x14ac:dyDescent="0.2">
      <c r="A140" s="4" t="s">
        <v>33</v>
      </c>
      <c r="B140" s="12" t="s">
        <v>106</v>
      </c>
      <c r="C140" s="5"/>
      <c r="D140" s="7">
        <v>-100</v>
      </c>
      <c r="E140" s="5">
        <v>100</v>
      </c>
      <c r="F140" s="6">
        <v>-1</v>
      </c>
      <c r="H140" s="5">
        <v>52036.52</v>
      </c>
      <c r="I140" s="7">
        <v>-121042.13</v>
      </c>
      <c r="J140" s="5">
        <v>173078.65</v>
      </c>
      <c r="K140" s="6">
        <v>-1.4299041994717001</v>
      </c>
    </row>
    <row r="141" spans="1:11" s="1" customFormat="1" ht="19.7" customHeight="1" x14ac:dyDescent="0.2">
      <c r="A141" s="4" t="s">
        <v>33</v>
      </c>
      <c r="B141" s="12" t="s">
        <v>107</v>
      </c>
      <c r="C141" s="5"/>
      <c r="D141" s="5"/>
      <c r="E141" s="5"/>
      <c r="F141" s="6"/>
      <c r="H141" s="5">
        <v>1097159.1599999999</v>
      </c>
      <c r="I141" s="5">
        <v>1131669.42</v>
      </c>
      <c r="J141" s="7">
        <v>-34510.260000000497</v>
      </c>
      <c r="K141" s="6">
        <v>-3.04950009164341E-2</v>
      </c>
    </row>
    <row r="142" spans="1:11" s="1" customFormat="1" ht="19.7" customHeight="1" x14ac:dyDescent="0.2">
      <c r="A142" s="4" t="s">
        <v>33</v>
      </c>
      <c r="B142" s="12" t="s">
        <v>108</v>
      </c>
      <c r="C142" s="5"/>
      <c r="D142" s="5"/>
      <c r="E142" s="5"/>
      <c r="F142" s="6"/>
      <c r="H142" s="5">
        <v>4000</v>
      </c>
      <c r="I142" s="5"/>
      <c r="J142" s="5">
        <v>4000</v>
      </c>
      <c r="K142" s="6"/>
    </row>
    <row r="143" spans="1:11" s="1" customFormat="1" ht="19.7" customHeight="1" x14ac:dyDescent="0.2">
      <c r="A143" s="4" t="s">
        <v>33</v>
      </c>
      <c r="B143" s="12" t="s">
        <v>109</v>
      </c>
      <c r="C143" s="5"/>
      <c r="D143" s="5"/>
      <c r="E143" s="5"/>
      <c r="F143" s="6"/>
      <c r="H143" s="5">
        <v>173435.12</v>
      </c>
      <c r="I143" s="7">
        <v>-76356.25</v>
      </c>
      <c r="J143" s="5">
        <v>249791.37</v>
      </c>
      <c r="K143" s="6">
        <v>-3.2713938937545999</v>
      </c>
    </row>
    <row r="144" spans="1:11" s="1" customFormat="1" ht="19.7" customHeight="1" x14ac:dyDescent="0.2">
      <c r="A144" s="4" t="s">
        <v>33</v>
      </c>
      <c r="B144" s="12" t="s">
        <v>110</v>
      </c>
      <c r="C144" s="5"/>
      <c r="D144" s="5"/>
      <c r="E144" s="5"/>
      <c r="F144" s="6"/>
      <c r="H144" s="5">
        <v>593011.31999999995</v>
      </c>
      <c r="I144" s="5">
        <v>608821.92000000004</v>
      </c>
      <c r="J144" s="7">
        <v>-15810.6000000001</v>
      </c>
      <c r="K144" s="6">
        <v>-2.5969170098212101E-2</v>
      </c>
    </row>
    <row r="145" spans="1:11" s="1" customFormat="1" ht="19.7" customHeight="1" x14ac:dyDescent="0.2">
      <c r="A145" s="4" t="s">
        <v>33</v>
      </c>
      <c r="B145" s="12" t="s">
        <v>111</v>
      </c>
      <c r="C145" s="5">
        <v>1191374.93</v>
      </c>
      <c r="D145" s="5">
        <v>989248.3</v>
      </c>
      <c r="E145" s="5">
        <v>202126.63</v>
      </c>
      <c r="F145" s="6">
        <v>0.204323454485593</v>
      </c>
      <c r="H145" s="5">
        <v>1509171.61</v>
      </c>
      <c r="I145" s="5">
        <v>1871950.63</v>
      </c>
      <c r="J145" s="7">
        <v>-362779.02</v>
      </c>
      <c r="K145" s="6">
        <v>-0.19379732252874701</v>
      </c>
    </row>
    <row r="146" spans="1:11" s="1" customFormat="1" ht="19.7" customHeight="1" x14ac:dyDescent="0.2">
      <c r="A146" s="4" t="s">
        <v>33</v>
      </c>
      <c r="B146" s="12" t="s">
        <v>112</v>
      </c>
      <c r="C146" s="5"/>
      <c r="D146" s="5"/>
      <c r="E146" s="5"/>
      <c r="F146" s="6"/>
      <c r="H146" s="5">
        <v>10722336.050000001</v>
      </c>
      <c r="I146" s="5">
        <v>9175042.2400000002</v>
      </c>
      <c r="J146" s="5">
        <v>1547293.81</v>
      </c>
      <c r="K146" s="6">
        <v>0.16864160071703399</v>
      </c>
    </row>
    <row r="147" spans="1:11" s="1" customFormat="1" ht="19.7" customHeight="1" x14ac:dyDescent="0.2">
      <c r="A147" s="4" t="s">
        <v>33</v>
      </c>
      <c r="B147" s="12" t="s">
        <v>113</v>
      </c>
      <c r="C147" s="7">
        <v>-1244977.03</v>
      </c>
      <c r="D147" s="5">
        <v>52385.67</v>
      </c>
      <c r="E147" s="7">
        <v>-1297362.7</v>
      </c>
      <c r="F147" s="6">
        <v>-24.765602883383899</v>
      </c>
      <c r="H147" s="5">
        <v>2931919.35</v>
      </c>
      <c r="I147" s="5">
        <v>1812353.1699999899</v>
      </c>
      <c r="J147" s="5">
        <v>1119566.1800000099</v>
      </c>
      <c r="K147" s="6">
        <v>0.61774172856166398</v>
      </c>
    </row>
    <row r="148" spans="1:11" s="1" customFormat="1" ht="19.7" customHeight="1" x14ac:dyDescent="0.2">
      <c r="A148" s="4" t="s">
        <v>33</v>
      </c>
      <c r="B148" s="12" t="s">
        <v>114</v>
      </c>
      <c r="C148" s="7">
        <v>-500</v>
      </c>
      <c r="D148" s="5"/>
      <c r="E148" s="7">
        <v>-500</v>
      </c>
      <c r="F148" s="6"/>
      <c r="H148" s="5">
        <v>0</v>
      </c>
      <c r="I148" s="5"/>
      <c r="J148" s="5">
        <v>0</v>
      </c>
      <c r="K148" s="6"/>
    </row>
    <row r="149" spans="1:11" s="1" customFormat="1" ht="19.7" customHeight="1" x14ac:dyDescent="0.2">
      <c r="A149" s="13" t="s">
        <v>33</v>
      </c>
      <c r="B149" s="8" t="s">
        <v>34</v>
      </c>
      <c r="C149" s="10">
        <v>39700.210000000203</v>
      </c>
      <c r="D149" s="10">
        <v>862393.17</v>
      </c>
      <c r="E149" s="15">
        <v>-822692.96</v>
      </c>
      <c r="F149" s="11">
        <v>-0.95396506908792</v>
      </c>
      <c r="G149" s="9"/>
      <c r="H149" s="10">
        <v>26030250.940000001</v>
      </c>
      <c r="I149" s="10">
        <v>25378473.59</v>
      </c>
      <c r="J149" s="10">
        <v>651777.35000000999</v>
      </c>
      <c r="K149" s="11">
        <v>2.5682291241378399E-2</v>
      </c>
    </row>
    <row r="150" spans="1:11" s="1" customFormat="1" ht="11.1" customHeight="1" x14ac:dyDescent="0.2">
      <c r="A150" s="14"/>
      <c r="B150" s="14"/>
      <c r="C150" s="14"/>
      <c r="D150" s="14"/>
      <c r="E150" s="14"/>
      <c r="F150" s="14"/>
      <c r="G150" s="9"/>
      <c r="H150" s="14"/>
      <c r="I150" s="14"/>
      <c r="J150" s="9"/>
      <c r="K150" s="14"/>
    </row>
    <row r="151" spans="1:11" s="1" customFormat="1" ht="19.7" customHeight="1" x14ac:dyDescent="0.2">
      <c r="A151" s="16"/>
      <c r="B151" s="8" t="s">
        <v>115</v>
      </c>
      <c r="C151" s="10">
        <v>499487017.06</v>
      </c>
      <c r="D151" s="10">
        <v>462130803.76999998</v>
      </c>
      <c r="E151" s="10">
        <v>37356213.290000103</v>
      </c>
      <c r="F151" s="11">
        <v>8.0834718190722896E-2</v>
      </c>
      <c r="G151" s="9"/>
      <c r="H151" s="10">
        <v>14057743071.73</v>
      </c>
      <c r="I151" s="10">
        <v>12911737153.42</v>
      </c>
      <c r="J151" s="10">
        <v>1146005918.3099999</v>
      </c>
      <c r="K151" s="11">
        <v>8.8756912001298302E-2</v>
      </c>
    </row>
  </sheetData>
  <pageMargins left="0.45" right="0.45" top="0.5" bottom="0.6" header="0.3" footer="0.3"/>
  <pageSetup scale="70" fitToHeight="0" orientation="landscape" r:id="rId1"/>
  <headerFooter scaleWithDoc="0" alignWithMargins="0">
    <oddFooter>&amp;L&amp;8Page &amp;P of &amp;N&amp;R&amp;8&amp;F
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9"/>
  <sheetViews>
    <sheetView workbookViewId="0"/>
  </sheetViews>
  <sheetFormatPr defaultRowHeight="12.75" x14ac:dyDescent="0.2"/>
  <cols>
    <col min="1" max="1" width="29" customWidth="1"/>
    <col min="2" max="2" width="17.28515625" customWidth="1"/>
    <col min="3" max="3" width="17" customWidth="1"/>
    <col min="4" max="4" width="12.5703125" customWidth="1"/>
    <col min="5" max="5" width="11.140625" customWidth="1"/>
    <col min="6" max="6" width="2" customWidth="1"/>
    <col min="7" max="7" width="15.28515625" customWidth="1"/>
    <col min="8" max="9" width="15.140625" customWidth="1"/>
    <col min="10" max="10" width="14" customWidth="1"/>
  </cols>
  <sheetData>
    <row r="1" spans="1:10" s="1" customFormat="1" ht="24" customHeight="1" x14ac:dyDescent="0.2">
      <c r="A1" s="17" t="s">
        <v>116</v>
      </c>
      <c r="B1" s="2" t="s">
        <v>1</v>
      </c>
      <c r="C1" s="2" t="s">
        <v>2</v>
      </c>
      <c r="D1" s="2" t="s">
        <v>3</v>
      </c>
      <c r="E1" s="2" t="s">
        <v>4</v>
      </c>
      <c r="F1" s="3"/>
      <c r="G1" s="2" t="s">
        <v>5</v>
      </c>
      <c r="H1" s="2" t="s">
        <v>6</v>
      </c>
      <c r="I1" s="2" t="s">
        <v>3</v>
      </c>
      <c r="J1" s="2" t="s">
        <v>4</v>
      </c>
    </row>
    <row r="2" spans="1:10" s="1" customFormat="1" ht="19.7" customHeight="1" x14ac:dyDescent="0.2">
      <c r="A2" s="4" t="s">
        <v>8</v>
      </c>
      <c r="B2" s="5">
        <v>8450970.8300000001</v>
      </c>
      <c r="C2" s="5"/>
      <c r="D2" s="5">
        <v>8450970.8300000001</v>
      </c>
      <c r="E2" s="6"/>
      <c r="G2" s="5">
        <v>6722186937.1599998</v>
      </c>
      <c r="H2" s="5">
        <v>6113184870.6300001</v>
      </c>
      <c r="I2" s="5">
        <v>609002066.530002</v>
      </c>
      <c r="J2" s="6">
        <v>9.9621077951670106E-2</v>
      </c>
    </row>
    <row r="3" spans="1:10" s="1" customFormat="1" ht="19.7" customHeight="1" x14ac:dyDescent="0.2">
      <c r="A3" s="4" t="s">
        <v>9</v>
      </c>
      <c r="B3" s="5">
        <v>22981.78</v>
      </c>
      <c r="C3" s="5"/>
      <c r="D3" s="5">
        <v>22981.78</v>
      </c>
      <c r="E3" s="6"/>
      <c r="G3" s="5">
        <v>1321628460.03</v>
      </c>
      <c r="H3" s="5">
        <v>1293063733.54</v>
      </c>
      <c r="I3" s="5">
        <v>28564726.489999499</v>
      </c>
      <c r="J3" s="6">
        <v>2.20907336189828E-2</v>
      </c>
    </row>
    <row r="4" spans="1:10" s="1" customFormat="1" ht="19.7" customHeight="1" x14ac:dyDescent="0.2">
      <c r="A4" s="8" t="s">
        <v>34</v>
      </c>
      <c r="B4" s="10">
        <v>8473952.6099999994</v>
      </c>
      <c r="C4" s="10"/>
      <c r="D4" s="10">
        <v>8473952.6099999994</v>
      </c>
      <c r="E4" s="11"/>
      <c r="F4" s="9"/>
      <c r="G4" s="10">
        <v>8043815397.1899996</v>
      </c>
      <c r="H4" s="10">
        <v>7406248604.1700001</v>
      </c>
      <c r="I4" s="10">
        <v>637566793.02000105</v>
      </c>
      <c r="J4" s="11">
        <v>8.6084984058059699E-2</v>
      </c>
    </row>
    <row r="5" spans="1:10" s="1" customFormat="1" ht="18.2" customHeight="1" x14ac:dyDescent="0.2"/>
    <row r="6" spans="1:10" s="1" customFormat="1" ht="24" customHeight="1" x14ac:dyDescent="0.2">
      <c r="A6" s="17" t="s">
        <v>117</v>
      </c>
      <c r="B6" s="2" t="s">
        <v>1</v>
      </c>
      <c r="C6" s="2" t="s">
        <v>2</v>
      </c>
      <c r="D6" s="2" t="s">
        <v>3</v>
      </c>
      <c r="E6" s="2" t="s">
        <v>4</v>
      </c>
      <c r="F6" s="3"/>
      <c r="G6" s="2" t="s">
        <v>5</v>
      </c>
      <c r="H6" s="2" t="s">
        <v>6</v>
      </c>
      <c r="I6" s="2" t="s">
        <v>3</v>
      </c>
      <c r="J6" s="2" t="s">
        <v>4</v>
      </c>
    </row>
    <row r="7" spans="1:10" s="1" customFormat="1" ht="19.7" customHeight="1" x14ac:dyDescent="0.2">
      <c r="A7" s="4" t="s">
        <v>8</v>
      </c>
      <c r="B7" s="5">
        <v>8344283.9000000004</v>
      </c>
      <c r="C7" s="5"/>
      <c r="D7" s="5">
        <v>8344283.9000000004</v>
      </c>
      <c r="E7" s="6"/>
      <c r="G7" s="5">
        <v>7231433541.8900003</v>
      </c>
      <c r="H7" s="5">
        <v>6764522326.8100004</v>
      </c>
      <c r="I7" s="5">
        <v>466911215.080001</v>
      </c>
      <c r="J7" s="6">
        <v>6.9023530786420803E-2</v>
      </c>
    </row>
    <row r="8" spans="1:10" s="1" customFormat="1" ht="19.7" customHeight="1" x14ac:dyDescent="0.2">
      <c r="A8" s="4" t="s">
        <v>9</v>
      </c>
      <c r="B8" s="5">
        <v>100</v>
      </c>
      <c r="C8" s="5"/>
      <c r="D8" s="5">
        <v>100</v>
      </c>
      <c r="E8" s="6"/>
      <c r="G8" s="5">
        <v>138839895.36000001</v>
      </c>
      <c r="H8" s="5">
        <v>141407551.13999999</v>
      </c>
      <c r="I8" s="7">
        <v>-2567655.77999997</v>
      </c>
      <c r="J8" s="6">
        <v>-1.8157840647829899E-2</v>
      </c>
    </row>
    <row r="9" spans="1:10" s="1" customFormat="1" ht="19.7" customHeight="1" x14ac:dyDescent="0.2">
      <c r="A9" s="8" t="s">
        <v>34</v>
      </c>
      <c r="B9" s="10">
        <v>8344383.9000000004</v>
      </c>
      <c r="C9" s="10"/>
      <c r="D9" s="10">
        <v>8344383.9000000004</v>
      </c>
      <c r="E9" s="11"/>
      <c r="F9" s="9"/>
      <c r="G9" s="10">
        <v>7370273437.25</v>
      </c>
      <c r="H9" s="10">
        <v>6905929877.9499998</v>
      </c>
      <c r="I9" s="10">
        <v>464343559.30000103</v>
      </c>
      <c r="J9" s="11">
        <v>6.7238383173076594E-2</v>
      </c>
    </row>
    <row r="10" spans="1:10" s="1" customFormat="1" ht="18.2" customHeight="1" x14ac:dyDescent="0.2"/>
    <row r="11" spans="1:10" s="1" customFormat="1" ht="24" customHeight="1" x14ac:dyDescent="0.2">
      <c r="A11" s="17" t="s">
        <v>118</v>
      </c>
      <c r="B11" s="2" t="s">
        <v>1</v>
      </c>
      <c r="C11" s="2" t="s">
        <v>2</v>
      </c>
      <c r="D11" s="2" t="s">
        <v>3</v>
      </c>
      <c r="E11" s="2" t="s">
        <v>4</v>
      </c>
      <c r="F11" s="3"/>
      <c r="G11" s="2" t="s">
        <v>5</v>
      </c>
      <c r="H11" s="2" t="s">
        <v>6</v>
      </c>
      <c r="I11" s="2" t="s">
        <v>3</v>
      </c>
      <c r="J11" s="2" t="s">
        <v>4</v>
      </c>
    </row>
    <row r="12" spans="1:10" s="1" customFormat="1" ht="19.7" customHeight="1" x14ac:dyDescent="0.2">
      <c r="A12" s="39" t="s">
        <v>8</v>
      </c>
      <c r="B12" s="40">
        <v>106686.93</v>
      </c>
      <c r="C12" s="40"/>
      <c r="D12" s="42">
        <f>B12-C12</f>
        <v>106686.93</v>
      </c>
      <c r="E12" s="43">
        <f>IFERROR((B12-C12)/C12,)</f>
        <v>0</v>
      </c>
      <c r="F12" s="41"/>
      <c r="G12" s="40">
        <v>1763208412.4200001</v>
      </c>
      <c r="H12" s="40">
        <v>1636252564.23</v>
      </c>
      <c r="I12" s="42">
        <f>G12-H12</f>
        <v>126955848.19000006</v>
      </c>
      <c r="J12" s="43">
        <f>(G12-H12)/H12</f>
        <v>7.7589396017077525E-2</v>
      </c>
    </row>
    <row r="13" spans="1:10" s="1" customFormat="1" ht="19.7" customHeight="1" x14ac:dyDescent="0.2">
      <c r="A13" s="39" t="s">
        <v>9</v>
      </c>
      <c r="B13" s="40">
        <v>22881.78</v>
      </c>
      <c r="C13" s="40"/>
      <c r="D13" s="42">
        <f>B13-C13</f>
        <v>22881.78</v>
      </c>
      <c r="E13" s="43">
        <f>IFERROR((B13-C13)/C13,)</f>
        <v>0</v>
      </c>
      <c r="F13" s="41"/>
      <c r="G13" s="40">
        <v>1349365367.3699999</v>
      </c>
      <c r="H13" s="40">
        <v>1322863954.53</v>
      </c>
      <c r="I13" s="42">
        <f>G13-H13</f>
        <v>26501412.839999914</v>
      </c>
      <c r="J13" s="43">
        <f>(G13-H13)/H13</f>
        <v>2.0033362273761245E-2</v>
      </c>
    </row>
    <row r="14" spans="1:10" s="1" customFormat="1" ht="19.7" customHeight="1" x14ac:dyDescent="0.2">
      <c r="A14" s="8" t="s">
        <v>34</v>
      </c>
      <c r="B14" s="10">
        <v>129568.71</v>
      </c>
      <c r="C14" s="10"/>
      <c r="D14" s="10">
        <f>B14-C14</f>
        <v>129568.71</v>
      </c>
      <c r="E14" s="11">
        <f>IFERROR((B14-C14)/C14,)</f>
        <v>0</v>
      </c>
      <c r="F14" s="9"/>
      <c r="G14" s="10">
        <v>3112573779.79</v>
      </c>
      <c r="H14" s="10">
        <v>2959116518.7600002</v>
      </c>
      <c r="I14" s="10">
        <f>G14-H14</f>
        <v>153457261.02999973</v>
      </c>
      <c r="J14" s="11">
        <f>(G14-H14)/H14</f>
        <v>5.1859147842649014E-2</v>
      </c>
    </row>
    <row r="15" spans="1:10" s="1" customFormat="1" ht="18.2" customHeight="1" x14ac:dyDescent="0.2"/>
    <row r="16" spans="1:10" s="1" customFormat="1" ht="24" customHeight="1" x14ac:dyDescent="0.2">
      <c r="A16" s="17" t="s">
        <v>119</v>
      </c>
      <c r="B16" s="2" t="s">
        <v>1</v>
      </c>
      <c r="C16" s="2" t="s">
        <v>2</v>
      </c>
      <c r="D16" s="2" t="s">
        <v>3</v>
      </c>
      <c r="E16" s="2" t="s">
        <v>4</v>
      </c>
      <c r="F16" s="3"/>
      <c r="G16" s="2" t="s">
        <v>5</v>
      </c>
      <c r="H16" s="2" t="s">
        <v>6</v>
      </c>
      <c r="I16" s="2" t="s">
        <v>3</v>
      </c>
      <c r="J16" s="2" t="s">
        <v>4</v>
      </c>
    </row>
    <row r="17" spans="1:10" s="1" customFormat="1" ht="19.7" customHeight="1" x14ac:dyDescent="0.2">
      <c r="A17" s="4" t="s">
        <v>8</v>
      </c>
      <c r="B17" s="5"/>
      <c r="C17" s="5"/>
      <c r="D17" s="5"/>
      <c r="E17" s="6"/>
      <c r="G17" s="5">
        <v>2272455017.1500001</v>
      </c>
      <c r="H17" s="5">
        <v>2287590020.4099998</v>
      </c>
      <c r="I17" s="5">
        <v>15135003.2599988</v>
      </c>
      <c r="J17" s="6">
        <v>-6.6161345017959998E-3</v>
      </c>
    </row>
    <row r="18" spans="1:10" s="1" customFormat="1" ht="19.7" customHeight="1" x14ac:dyDescent="0.2">
      <c r="A18" s="4" t="s">
        <v>9</v>
      </c>
      <c r="B18" s="5"/>
      <c r="C18" s="5"/>
      <c r="D18" s="5"/>
      <c r="E18" s="6"/>
      <c r="G18" s="5">
        <v>166576802.69999999</v>
      </c>
      <c r="H18" s="5">
        <v>171207772.13</v>
      </c>
      <c r="I18" s="5">
        <v>4630969.4299999801</v>
      </c>
      <c r="J18" s="6">
        <v>-2.7048827120322701E-2</v>
      </c>
    </row>
    <row r="19" spans="1:10" s="1" customFormat="1" ht="19.7" customHeight="1" x14ac:dyDescent="0.2">
      <c r="A19" s="8" t="s">
        <v>34</v>
      </c>
      <c r="B19" s="10"/>
      <c r="C19" s="10"/>
      <c r="D19" s="10"/>
      <c r="E19" s="11"/>
      <c r="F19" s="9"/>
      <c r="G19" s="10">
        <v>2439031819.8499999</v>
      </c>
      <c r="H19" s="10">
        <v>2458797792.54</v>
      </c>
      <c r="I19" s="10">
        <v>19765972.689998802</v>
      </c>
      <c r="J19" s="11">
        <v>-8.0388768649332001E-3</v>
      </c>
    </row>
  </sheetData>
  <pageMargins left="0.7" right="0.7" top="0.75" bottom="0.75" header="0.3" footer="0.3"/>
  <pageSetup scale="84" orientation="landscape" r:id="rId1"/>
  <headerFooter scaleWithDoc="0" alignWithMargins="0">
    <oddFooter>&amp;L&amp;8Page &amp;P of &amp;N&amp;R&amp;8&amp;F
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46"/>
  <sheetViews>
    <sheetView workbookViewId="0">
      <pane ySplit="1" topLeftCell="A4" activePane="bottomLeft" state="frozen"/>
      <selection pane="bottomLeft"/>
    </sheetView>
  </sheetViews>
  <sheetFormatPr defaultRowHeight="12.75" x14ac:dyDescent="0.2"/>
  <cols>
    <col min="1" max="1" width="38.7109375" customWidth="1"/>
    <col min="2" max="2" width="38.28515625" customWidth="1"/>
    <col min="3" max="3" width="2.42578125" customWidth="1"/>
    <col min="4" max="5" width="17" customWidth="1"/>
    <col min="6" max="6" width="10" customWidth="1"/>
    <col min="7" max="7" width="10.28515625" customWidth="1"/>
    <col min="8" max="8" width="2" customWidth="1"/>
    <col min="9" max="10" width="14.140625" customWidth="1"/>
    <col min="11" max="11" width="11.85546875" customWidth="1"/>
    <col min="12" max="12" width="10.28515625" customWidth="1"/>
  </cols>
  <sheetData>
    <row r="1" spans="1:12" s="1" customFormat="1" ht="22.9" customHeight="1" x14ac:dyDescent="0.2">
      <c r="A1" s="18" t="s">
        <v>120</v>
      </c>
      <c r="B1" s="18" t="s">
        <v>35</v>
      </c>
      <c r="C1" s="19"/>
      <c r="D1" s="18" t="s">
        <v>1</v>
      </c>
      <c r="E1" s="18" t="s">
        <v>2</v>
      </c>
      <c r="F1" s="18" t="s">
        <v>3</v>
      </c>
      <c r="G1" s="18" t="s">
        <v>4</v>
      </c>
      <c r="H1" s="19"/>
      <c r="I1" s="18" t="s">
        <v>5</v>
      </c>
      <c r="J1" s="18" t="s">
        <v>6</v>
      </c>
      <c r="K1" s="18" t="s">
        <v>3</v>
      </c>
      <c r="L1" s="18" t="s">
        <v>4</v>
      </c>
    </row>
    <row r="2" spans="1:12" s="1" customFormat="1" ht="19.149999999999999" customHeight="1" x14ac:dyDescent="0.2">
      <c r="A2" s="20" t="s">
        <v>121</v>
      </c>
      <c r="B2" s="20" t="s">
        <v>121</v>
      </c>
      <c r="C2" s="21"/>
      <c r="D2" s="22"/>
      <c r="E2" s="22"/>
      <c r="F2" s="22"/>
      <c r="G2" s="23"/>
      <c r="H2" s="21"/>
      <c r="I2" s="22">
        <v>119711082.19</v>
      </c>
      <c r="J2" s="22">
        <v>114536856.41</v>
      </c>
      <c r="K2" s="22">
        <v>5174225.7800000198</v>
      </c>
      <c r="L2" s="23">
        <v>4.5175203355312797E-2</v>
      </c>
    </row>
    <row r="3" spans="1:12" s="1" customFormat="1" ht="19.149999999999999" customHeight="1" x14ac:dyDescent="0.2">
      <c r="A3" s="24" t="s">
        <v>121</v>
      </c>
      <c r="B3" s="25" t="s">
        <v>122</v>
      </c>
      <c r="C3" s="26"/>
      <c r="D3" s="27"/>
      <c r="E3" s="27"/>
      <c r="F3" s="27"/>
      <c r="G3" s="28"/>
      <c r="H3" s="26"/>
      <c r="I3" s="27">
        <v>119711082.19</v>
      </c>
      <c r="J3" s="27">
        <v>114536856.41</v>
      </c>
      <c r="K3" s="27">
        <v>5174225.7800000198</v>
      </c>
      <c r="L3" s="28">
        <v>4.4177343125614298E-2</v>
      </c>
    </row>
    <row r="4" spans="1:12" s="1" customFormat="1" ht="11.1" customHeight="1" x14ac:dyDescent="0.2">
      <c r="A4" s="29"/>
      <c r="B4" s="26"/>
      <c r="C4" s="26"/>
      <c r="D4" s="29"/>
      <c r="E4" s="29"/>
      <c r="F4" s="29"/>
      <c r="G4" s="29"/>
      <c r="H4" s="26"/>
      <c r="I4" s="29"/>
      <c r="J4" s="29"/>
      <c r="K4" s="26"/>
      <c r="L4" s="29"/>
    </row>
    <row r="5" spans="1:12" s="1" customFormat="1" ht="19.149999999999999" customHeight="1" x14ac:dyDescent="0.2">
      <c r="A5" s="20" t="s">
        <v>11</v>
      </c>
      <c r="B5" s="20" t="s">
        <v>123</v>
      </c>
      <c r="C5" s="21"/>
      <c r="D5" s="22"/>
      <c r="E5" s="22"/>
      <c r="F5" s="22"/>
      <c r="G5" s="23"/>
      <c r="H5" s="21"/>
      <c r="I5" s="22">
        <v>12225127.98</v>
      </c>
      <c r="J5" s="22">
        <v>11798998.890000001</v>
      </c>
      <c r="K5" s="22">
        <v>426129.09</v>
      </c>
      <c r="L5" s="23">
        <v>3.6115698795527201E-2</v>
      </c>
    </row>
    <row r="6" spans="1:12" s="1" customFormat="1" ht="19.149999999999999" customHeight="1" x14ac:dyDescent="0.2">
      <c r="A6" s="24" t="s">
        <v>11</v>
      </c>
      <c r="B6" s="25" t="s">
        <v>122</v>
      </c>
      <c r="C6" s="26"/>
      <c r="D6" s="27"/>
      <c r="E6" s="27"/>
      <c r="F6" s="27"/>
      <c r="G6" s="28"/>
      <c r="H6" s="26"/>
      <c r="I6" s="27">
        <v>12225127.98</v>
      </c>
      <c r="J6" s="27">
        <v>11798998.890000001</v>
      </c>
      <c r="K6" s="27">
        <v>426129.09</v>
      </c>
      <c r="L6" s="28">
        <v>3.54750948749048E-2</v>
      </c>
    </row>
    <row r="7" spans="1:12" s="1" customFormat="1" ht="11.1" customHeight="1" x14ac:dyDescent="0.2">
      <c r="A7" s="29"/>
      <c r="B7" s="26"/>
      <c r="C7" s="26"/>
      <c r="D7" s="29"/>
      <c r="E7" s="29"/>
      <c r="F7" s="29"/>
      <c r="G7" s="29"/>
      <c r="H7" s="26"/>
      <c r="I7" s="29"/>
      <c r="J7" s="29"/>
      <c r="K7" s="26"/>
      <c r="L7" s="29"/>
    </row>
    <row r="8" spans="1:12" s="1" customFormat="1" ht="19.149999999999999" customHeight="1" x14ac:dyDescent="0.2">
      <c r="A8" s="20" t="s">
        <v>124</v>
      </c>
      <c r="B8" s="20" t="s">
        <v>124</v>
      </c>
      <c r="C8" s="21"/>
      <c r="D8" s="22"/>
      <c r="E8" s="22"/>
      <c r="F8" s="22"/>
      <c r="G8" s="23"/>
      <c r="H8" s="21"/>
      <c r="I8" s="22">
        <v>77219309.129999995</v>
      </c>
      <c r="J8" s="22">
        <v>84027127.280000001</v>
      </c>
      <c r="K8" s="30">
        <v>-6807818.1500000097</v>
      </c>
      <c r="L8" s="23">
        <v>-8.1019289488674401E-2</v>
      </c>
    </row>
    <row r="9" spans="1:12" s="1" customFormat="1" ht="19.149999999999999" customHeight="1" x14ac:dyDescent="0.2">
      <c r="A9" s="24" t="s">
        <v>124</v>
      </c>
      <c r="B9" s="25" t="s">
        <v>122</v>
      </c>
      <c r="C9" s="26"/>
      <c r="D9" s="27"/>
      <c r="E9" s="27"/>
      <c r="F9" s="27"/>
      <c r="G9" s="28"/>
      <c r="H9" s="26"/>
      <c r="I9" s="27">
        <v>77219309.129999995</v>
      </c>
      <c r="J9" s="27">
        <v>84027127.280000001</v>
      </c>
      <c r="K9" s="31">
        <v>-6807818.1500000097</v>
      </c>
      <c r="L9" s="28">
        <v>-8.4439920677562397E-2</v>
      </c>
    </row>
    <row r="10" spans="1:12" s="1" customFormat="1" ht="11.1" customHeight="1" x14ac:dyDescent="0.2">
      <c r="A10" s="29"/>
      <c r="B10" s="26"/>
      <c r="C10" s="26"/>
      <c r="D10" s="29"/>
      <c r="E10" s="29"/>
      <c r="F10" s="29"/>
      <c r="G10" s="29"/>
      <c r="H10" s="26"/>
      <c r="I10" s="29"/>
      <c r="J10" s="29"/>
      <c r="K10" s="26"/>
      <c r="L10" s="29"/>
    </row>
    <row r="11" spans="1:12" s="1" customFormat="1" ht="19.149999999999999" customHeight="1" x14ac:dyDescent="0.2">
      <c r="A11" s="20" t="s">
        <v>18</v>
      </c>
      <c r="B11" s="20" t="s">
        <v>125</v>
      </c>
      <c r="C11" s="21"/>
      <c r="D11" s="22"/>
      <c r="E11" s="22"/>
      <c r="F11" s="22"/>
      <c r="G11" s="23"/>
      <c r="H11" s="21"/>
      <c r="I11" s="22">
        <v>25122288.739999998</v>
      </c>
      <c r="J11" s="22">
        <v>23713292.68</v>
      </c>
      <c r="K11" s="22">
        <v>1408996.06</v>
      </c>
      <c r="L11" s="23">
        <v>5.9417984630551098E-2</v>
      </c>
    </row>
    <row r="12" spans="1:12" s="1" customFormat="1" ht="19.149999999999999" customHeight="1" x14ac:dyDescent="0.2">
      <c r="A12" s="20" t="s">
        <v>18</v>
      </c>
      <c r="B12" s="20" t="s">
        <v>126</v>
      </c>
      <c r="C12" s="21"/>
      <c r="D12" s="22"/>
      <c r="E12" s="22"/>
      <c r="F12" s="22"/>
      <c r="G12" s="23"/>
      <c r="H12" s="21"/>
      <c r="I12" s="22">
        <v>12561144.35</v>
      </c>
      <c r="J12" s="22">
        <v>11856646.33</v>
      </c>
      <c r="K12" s="22">
        <v>704498.02000000095</v>
      </c>
      <c r="L12" s="23">
        <v>5.9417983837256098E-2</v>
      </c>
    </row>
    <row r="13" spans="1:12" s="1" customFormat="1" ht="19.149999999999999" customHeight="1" x14ac:dyDescent="0.2">
      <c r="A13" s="24" t="s">
        <v>18</v>
      </c>
      <c r="B13" s="25" t="s">
        <v>122</v>
      </c>
      <c r="C13" s="26"/>
      <c r="D13" s="27"/>
      <c r="E13" s="27"/>
      <c r="F13" s="27"/>
      <c r="G13" s="28"/>
      <c r="H13" s="26"/>
      <c r="I13" s="27">
        <v>37683433.090000004</v>
      </c>
      <c r="J13" s="27">
        <v>35569939.009999998</v>
      </c>
      <c r="K13" s="27">
        <v>2113494.08</v>
      </c>
      <c r="L13" s="28">
        <v>5.7703666586565401E-2</v>
      </c>
    </row>
    <row r="14" spans="1:12" s="1" customFormat="1" ht="11.1" customHeight="1" x14ac:dyDescent="0.2">
      <c r="A14" s="29"/>
      <c r="B14" s="26"/>
      <c r="C14" s="26"/>
      <c r="D14" s="29"/>
      <c r="E14" s="29"/>
      <c r="F14" s="29"/>
      <c r="G14" s="29"/>
      <c r="H14" s="26"/>
      <c r="I14" s="29"/>
      <c r="J14" s="29"/>
      <c r="K14" s="26"/>
      <c r="L14" s="29"/>
    </row>
    <row r="15" spans="1:12" s="1" customFormat="1" ht="19.149999999999999" customHeight="1" x14ac:dyDescent="0.2">
      <c r="A15" s="20" t="s">
        <v>127</v>
      </c>
      <c r="B15" s="20" t="s">
        <v>127</v>
      </c>
      <c r="C15" s="21"/>
      <c r="D15" s="22">
        <v>112382755.75</v>
      </c>
      <c r="E15" s="22">
        <v>104506738.09999999</v>
      </c>
      <c r="F15" s="22">
        <v>7876017.6500000097</v>
      </c>
      <c r="G15" s="23">
        <v>7.5363730542078899E-2</v>
      </c>
      <c r="H15" s="21"/>
      <c r="I15" s="22">
        <v>1258407097.27</v>
      </c>
      <c r="J15" s="22">
        <v>1197839471.71</v>
      </c>
      <c r="K15" s="22">
        <v>60567625.560000204</v>
      </c>
      <c r="L15" s="23">
        <v>5.0564058866365197E-2</v>
      </c>
    </row>
    <row r="16" spans="1:12" s="1" customFormat="1" ht="19.149999999999999" customHeight="1" x14ac:dyDescent="0.2">
      <c r="A16" s="20" t="s">
        <v>127</v>
      </c>
      <c r="B16" s="20" t="s">
        <v>128</v>
      </c>
      <c r="C16" s="21"/>
      <c r="D16" s="22"/>
      <c r="E16" s="22"/>
      <c r="F16" s="22"/>
      <c r="G16" s="23"/>
      <c r="H16" s="21"/>
      <c r="I16" s="22">
        <v>43672267.579999998</v>
      </c>
      <c r="J16" s="22">
        <v>42915980.880000003</v>
      </c>
      <c r="K16" s="22">
        <v>756286.69999998796</v>
      </c>
      <c r="L16" s="23">
        <v>1.76224959675205E-2</v>
      </c>
    </row>
    <row r="17" spans="1:12" s="1" customFormat="1" ht="19.149999999999999" customHeight="1" x14ac:dyDescent="0.2">
      <c r="A17" s="24" t="s">
        <v>127</v>
      </c>
      <c r="B17" s="25" t="s">
        <v>122</v>
      </c>
      <c r="C17" s="26"/>
      <c r="D17" s="27">
        <v>112382755.75</v>
      </c>
      <c r="E17" s="27">
        <v>104506738.09999999</v>
      </c>
      <c r="F17" s="27">
        <v>7876017.6500000097</v>
      </c>
      <c r="G17" s="28">
        <v>7.2627009360324596E-2</v>
      </c>
      <c r="H17" s="26"/>
      <c r="I17" s="27">
        <v>1302079364.8499999</v>
      </c>
      <c r="J17" s="27">
        <v>1240755452.5899999</v>
      </c>
      <c r="K17" s="27">
        <v>61323912.260000199</v>
      </c>
      <c r="L17" s="28">
        <v>4.8232714008327002E-2</v>
      </c>
    </row>
    <row r="18" spans="1:12" s="1" customFormat="1" ht="11.1" customHeight="1" x14ac:dyDescent="0.2">
      <c r="A18" s="29"/>
      <c r="B18" s="26"/>
      <c r="C18" s="26"/>
      <c r="D18" s="29"/>
      <c r="E18" s="29"/>
      <c r="F18" s="29"/>
      <c r="G18" s="29"/>
      <c r="H18" s="26"/>
      <c r="I18" s="29"/>
      <c r="J18" s="29"/>
      <c r="K18" s="26"/>
      <c r="L18" s="29"/>
    </row>
    <row r="19" spans="1:12" s="1" customFormat="1" ht="19.149999999999999" customHeight="1" x14ac:dyDescent="0.2">
      <c r="A19" s="20" t="s">
        <v>129</v>
      </c>
      <c r="B19" s="20" t="s">
        <v>129</v>
      </c>
      <c r="C19" s="21"/>
      <c r="D19" s="22"/>
      <c r="E19" s="22"/>
      <c r="F19" s="22"/>
      <c r="G19" s="23"/>
      <c r="H19" s="21"/>
      <c r="I19" s="22">
        <v>22490305.199999999</v>
      </c>
      <c r="J19" s="22">
        <v>27714642.629999999</v>
      </c>
      <c r="K19" s="30">
        <v>-5224337.43</v>
      </c>
      <c r="L19" s="23">
        <v>-0.18850459303216399</v>
      </c>
    </row>
    <row r="20" spans="1:12" s="1" customFormat="1" ht="19.149999999999999" customHeight="1" x14ac:dyDescent="0.2">
      <c r="A20" s="24" t="s">
        <v>129</v>
      </c>
      <c r="B20" s="25" t="s">
        <v>122</v>
      </c>
      <c r="C20" s="26"/>
      <c r="D20" s="27"/>
      <c r="E20" s="27"/>
      <c r="F20" s="27"/>
      <c r="G20" s="28"/>
      <c r="H20" s="26"/>
      <c r="I20" s="27">
        <v>22490305.199999999</v>
      </c>
      <c r="J20" s="27">
        <v>27714642.629999999</v>
      </c>
      <c r="K20" s="31">
        <v>-5224337.43</v>
      </c>
      <c r="L20" s="28">
        <v>-0.20812042062827099</v>
      </c>
    </row>
    <row r="21" spans="1:12" s="1" customFormat="1" ht="11.1" customHeight="1" x14ac:dyDescent="0.2">
      <c r="A21" s="29"/>
      <c r="B21" s="26"/>
      <c r="C21" s="26"/>
      <c r="D21" s="29"/>
      <c r="E21" s="29"/>
      <c r="F21" s="29"/>
      <c r="G21" s="29"/>
      <c r="H21" s="26"/>
      <c r="I21" s="29"/>
      <c r="J21" s="29"/>
      <c r="K21" s="26"/>
      <c r="L21" s="29"/>
    </row>
    <row r="22" spans="1:12" s="1" customFormat="1" ht="19.149999999999999" customHeight="1" x14ac:dyDescent="0.2">
      <c r="A22" s="20" t="s">
        <v>130</v>
      </c>
      <c r="B22" s="20" t="s">
        <v>131</v>
      </c>
      <c r="C22" s="21"/>
      <c r="D22" s="22"/>
      <c r="E22" s="22"/>
      <c r="F22" s="22"/>
      <c r="G22" s="23"/>
      <c r="H22" s="21"/>
      <c r="I22" s="22">
        <v>5556775.7199999997</v>
      </c>
      <c r="J22" s="22">
        <v>4285227.67</v>
      </c>
      <c r="K22" s="22">
        <v>1271548.05</v>
      </c>
      <c r="L22" s="23">
        <v>0.29672823661198799</v>
      </c>
    </row>
    <row r="23" spans="1:12" s="1" customFormat="1" ht="19.149999999999999" customHeight="1" x14ac:dyDescent="0.2">
      <c r="A23" s="20" t="s">
        <v>130</v>
      </c>
      <c r="B23" s="20" t="s">
        <v>132</v>
      </c>
      <c r="C23" s="21"/>
      <c r="D23" s="22"/>
      <c r="E23" s="22"/>
      <c r="F23" s="22"/>
      <c r="G23" s="23"/>
      <c r="H23" s="21"/>
      <c r="I23" s="22">
        <v>5556775.7300000004</v>
      </c>
      <c r="J23" s="22">
        <v>4285227.68</v>
      </c>
      <c r="K23" s="22">
        <v>1271548.05</v>
      </c>
      <c r="L23" s="23">
        <v>0.296728235919544</v>
      </c>
    </row>
    <row r="24" spans="1:12" s="1" customFormat="1" ht="19.149999999999999" customHeight="1" x14ac:dyDescent="0.2">
      <c r="A24" s="20" t="s">
        <v>130</v>
      </c>
      <c r="B24" s="20" t="s">
        <v>133</v>
      </c>
      <c r="C24" s="21"/>
      <c r="D24" s="22"/>
      <c r="E24" s="22"/>
      <c r="F24" s="22"/>
      <c r="G24" s="23"/>
      <c r="H24" s="21"/>
      <c r="I24" s="22">
        <v>19800000</v>
      </c>
      <c r="J24" s="22">
        <v>18985000</v>
      </c>
      <c r="K24" s="22">
        <v>815000</v>
      </c>
      <c r="L24" s="23">
        <v>4.2928627864103203E-2</v>
      </c>
    </row>
    <row r="25" spans="1:12" s="1" customFormat="1" ht="19.149999999999999" customHeight="1" x14ac:dyDescent="0.2">
      <c r="A25" s="20" t="s">
        <v>130</v>
      </c>
      <c r="B25" s="20" t="s">
        <v>133</v>
      </c>
      <c r="C25" s="21"/>
      <c r="D25" s="22"/>
      <c r="E25" s="22"/>
      <c r="F25" s="22"/>
      <c r="G25" s="23"/>
      <c r="H25" s="21"/>
      <c r="I25" s="22">
        <v>200000</v>
      </c>
      <c r="J25" s="22">
        <v>1015000</v>
      </c>
      <c r="K25" s="30">
        <v>-815000</v>
      </c>
      <c r="L25" s="23">
        <v>-0.802955665024631</v>
      </c>
    </row>
    <row r="26" spans="1:12" s="1" customFormat="1" ht="19.149999999999999" customHeight="1" x14ac:dyDescent="0.2">
      <c r="A26" s="24" t="s">
        <v>130</v>
      </c>
      <c r="B26" s="25" t="s">
        <v>122</v>
      </c>
      <c r="C26" s="26"/>
      <c r="D26" s="27"/>
      <c r="E26" s="27"/>
      <c r="F26" s="27"/>
      <c r="G26" s="28"/>
      <c r="H26" s="26"/>
      <c r="I26" s="27">
        <v>31113551.449999999</v>
      </c>
      <c r="J26" s="27">
        <v>28570455.350000001</v>
      </c>
      <c r="K26" s="27">
        <v>2543096.1</v>
      </c>
      <c r="L26" s="28">
        <v>8.52186787164564E-2</v>
      </c>
    </row>
    <row r="27" spans="1:12" s="1" customFormat="1" ht="11.1" customHeight="1" x14ac:dyDescent="0.2">
      <c r="A27" s="29"/>
      <c r="B27" s="26"/>
      <c r="C27" s="26"/>
      <c r="D27" s="29"/>
      <c r="E27" s="29"/>
      <c r="F27" s="29"/>
      <c r="G27" s="29"/>
      <c r="H27" s="26"/>
      <c r="I27" s="29"/>
      <c r="J27" s="29"/>
      <c r="K27" s="26"/>
      <c r="L27" s="29"/>
    </row>
    <row r="28" spans="1:12" s="1" customFormat="1" ht="19.149999999999999" customHeight="1" x14ac:dyDescent="0.2">
      <c r="A28" s="20" t="s">
        <v>134</v>
      </c>
      <c r="B28" s="20" t="s">
        <v>134</v>
      </c>
      <c r="C28" s="21"/>
      <c r="D28" s="22">
        <v>478.71</v>
      </c>
      <c r="E28" s="22"/>
      <c r="F28" s="22">
        <v>478.71</v>
      </c>
      <c r="G28" s="23"/>
      <c r="H28" s="21"/>
      <c r="I28" s="22">
        <v>1183916948.3199999</v>
      </c>
      <c r="J28" s="22">
        <v>1138046613.98</v>
      </c>
      <c r="K28" s="22">
        <v>45870334.339999899</v>
      </c>
      <c r="L28" s="23">
        <v>4.03061999188076E-2</v>
      </c>
    </row>
    <row r="29" spans="1:12" s="1" customFormat="1" ht="19.149999999999999" customHeight="1" x14ac:dyDescent="0.2">
      <c r="A29" s="24" t="s">
        <v>134</v>
      </c>
      <c r="B29" s="25" t="s">
        <v>122</v>
      </c>
      <c r="C29" s="26"/>
      <c r="D29" s="27">
        <v>478.71</v>
      </c>
      <c r="E29" s="27"/>
      <c r="F29" s="27">
        <v>478.71</v>
      </c>
      <c r="G29" s="28">
        <v>2</v>
      </c>
      <c r="H29" s="26"/>
      <c r="I29" s="27">
        <v>1183916948.3199999</v>
      </c>
      <c r="J29" s="27">
        <v>1138046613.98</v>
      </c>
      <c r="K29" s="27">
        <v>45870334.339999899</v>
      </c>
      <c r="L29" s="28">
        <v>3.9509951908602299E-2</v>
      </c>
    </row>
    <row r="30" spans="1:12" s="1" customFormat="1" ht="11.1" customHeight="1" x14ac:dyDescent="0.2">
      <c r="A30" s="29"/>
      <c r="B30" s="26"/>
      <c r="C30" s="26"/>
      <c r="D30" s="29"/>
      <c r="E30" s="29"/>
      <c r="F30" s="29"/>
      <c r="G30" s="29"/>
      <c r="H30" s="26"/>
      <c r="I30" s="29"/>
      <c r="J30" s="29"/>
      <c r="K30" s="26"/>
      <c r="L30" s="29"/>
    </row>
    <row r="31" spans="1:12" s="1" customFormat="1" ht="19.149999999999999" customHeight="1" x14ac:dyDescent="0.2">
      <c r="A31" s="20" t="s">
        <v>135</v>
      </c>
      <c r="B31" s="20" t="s">
        <v>135</v>
      </c>
      <c r="C31" s="21"/>
      <c r="D31" s="22"/>
      <c r="E31" s="22"/>
      <c r="F31" s="22"/>
      <c r="G31" s="23"/>
      <c r="H31" s="21"/>
      <c r="I31" s="22">
        <v>17917265.300000001</v>
      </c>
      <c r="J31" s="22">
        <v>18616021.719999999</v>
      </c>
      <c r="K31" s="30">
        <v>-698756.41999999795</v>
      </c>
      <c r="L31" s="23">
        <v>-3.7535217271974598E-2</v>
      </c>
    </row>
    <row r="32" spans="1:12" s="1" customFormat="1" ht="19.149999999999999" customHeight="1" x14ac:dyDescent="0.2">
      <c r="A32" s="24" t="s">
        <v>135</v>
      </c>
      <c r="B32" s="25" t="s">
        <v>122</v>
      </c>
      <c r="C32" s="26"/>
      <c r="D32" s="27"/>
      <c r="E32" s="27"/>
      <c r="F32" s="27"/>
      <c r="G32" s="28"/>
      <c r="H32" s="26"/>
      <c r="I32" s="27">
        <v>17917265.300000001</v>
      </c>
      <c r="J32" s="27">
        <v>18616021.719999999</v>
      </c>
      <c r="K32" s="31">
        <v>-698756.41999999795</v>
      </c>
      <c r="L32" s="28">
        <v>-3.8253137179661202E-2</v>
      </c>
    </row>
    <row r="33" spans="1:12" s="1" customFormat="1" ht="11.1" customHeight="1" x14ac:dyDescent="0.2">
      <c r="A33" s="29"/>
      <c r="B33" s="26"/>
      <c r="C33" s="26"/>
      <c r="D33" s="29"/>
      <c r="E33" s="29"/>
      <c r="F33" s="29"/>
      <c r="G33" s="29"/>
      <c r="H33" s="26"/>
      <c r="I33" s="29"/>
      <c r="J33" s="29"/>
      <c r="K33" s="26"/>
      <c r="L33" s="29"/>
    </row>
    <row r="34" spans="1:12" s="1" customFormat="1" ht="19.149999999999999" customHeight="1" x14ac:dyDescent="0.2">
      <c r="A34" s="20" t="s">
        <v>136</v>
      </c>
      <c r="B34" s="20" t="s">
        <v>137</v>
      </c>
      <c r="C34" s="21"/>
      <c r="D34" s="22"/>
      <c r="E34" s="22"/>
      <c r="F34" s="22"/>
      <c r="G34" s="23"/>
      <c r="H34" s="21"/>
      <c r="I34" s="22">
        <v>12915125.07</v>
      </c>
      <c r="J34" s="22">
        <v>10613885.439999999</v>
      </c>
      <c r="K34" s="22">
        <v>2301239.63</v>
      </c>
      <c r="L34" s="23">
        <v>0.21681406333324801</v>
      </c>
    </row>
    <row r="35" spans="1:12" s="1" customFormat="1" ht="19.149999999999999" customHeight="1" x14ac:dyDescent="0.2">
      <c r="A35" s="20" t="s">
        <v>136</v>
      </c>
      <c r="B35" s="20" t="s">
        <v>138</v>
      </c>
      <c r="C35" s="21"/>
      <c r="D35" s="22"/>
      <c r="E35" s="22"/>
      <c r="F35" s="22"/>
      <c r="G35" s="23"/>
      <c r="H35" s="21"/>
      <c r="I35" s="22">
        <v>518000000</v>
      </c>
      <c r="J35" s="22">
        <v>556500000</v>
      </c>
      <c r="K35" s="30">
        <v>-38500000</v>
      </c>
      <c r="L35" s="23">
        <v>-6.9182389937106903E-2</v>
      </c>
    </row>
    <row r="36" spans="1:12" s="1" customFormat="1" ht="19.149999999999999" customHeight="1" x14ac:dyDescent="0.2">
      <c r="A36" s="20" t="s">
        <v>136</v>
      </c>
      <c r="B36" s="20" t="s">
        <v>139</v>
      </c>
      <c r="C36" s="21"/>
      <c r="D36" s="22"/>
      <c r="E36" s="22"/>
      <c r="F36" s="22"/>
      <c r="G36" s="23"/>
      <c r="H36" s="21"/>
      <c r="I36" s="22">
        <v>28841212</v>
      </c>
      <c r="J36" s="22">
        <v>35541424</v>
      </c>
      <c r="K36" s="30">
        <v>-6700212</v>
      </c>
      <c r="L36" s="23">
        <v>-0.18851838913376101</v>
      </c>
    </row>
    <row r="37" spans="1:12" s="1" customFormat="1" ht="19.149999999999999" customHeight="1" x14ac:dyDescent="0.2">
      <c r="A37" s="24" t="s">
        <v>136</v>
      </c>
      <c r="B37" s="25" t="s">
        <v>122</v>
      </c>
      <c r="C37" s="26"/>
      <c r="D37" s="27"/>
      <c r="E37" s="27"/>
      <c r="F37" s="27"/>
      <c r="G37" s="28"/>
      <c r="H37" s="26"/>
      <c r="I37" s="27">
        <v>559756337.07000005</v>
      </c>
      <c r="J37" s="27">
        <v>602655309.44000006</v>
      </c>
      <c r="K37" s="31">
        <v>-42898972.369999997</v>
      </c>
      <c r="L37" s="28">
        <v>-7.3810293451204004E-2</v>
      </c>
    </row>
    <row r="38" spans="1:12" s="1" customFormat="1" ht="11.1" customHeight="1" x14ac:dyDescent="0.2">
      <c r="A38" s="29"/>
      <c r="B38" s="26"/>
      <c r="C38" s="26"/>
      <c r="D38" s="29"/>
      <c r="E38" s="29"/>
      <c r="F38" s="29"/>
      <c r="G38" s="29"/>
      <c r="H38" s="26"/>
      <c r="I38" s="29"/>
      <c r="J38" s="29"/>
      <c r="K38" s="26"/>
      <c r="L38" s="29"/>
    </row>
    <row r="39" spans="1:12" s="1" customFormat="1" ht="19.149999999999999" customHeight="1" x14ac:dyDescent="0.2">
      <c r="A39" s="20" t="s">
        <v>140</v>
      </c>
      <c r="B39" s="20" t="s">
        <v>140</v>
      </c>
      <c r="C39" s="21"/>
      <c r="D39" s="22"/>
      <c r="E39" s="22"/>
      <c r="F39" s="22"/>
      <c r="G39" s="23"/>
      <c r="H39" s="21"/>
      <c r="I39" s="22">
        <v>10256255.630000001</v>
      </c>
      <c r="J39" s="22">
        <v>10066450.4</v>
      </c>
      <c r="K39" s="22">
        <v>189805.23</v>
      </c>
      <c r="L39" s="23">
        <v>1.88552292474416E-2</v>
      </c>
    </row>
    <row r="40" spans="1:12" s="1" customFormat="1" ht="19.149999999999999" customHeight="1" x14ac:dyDescent="0.2">
      <c r="A40" s="24" t="s">
        <v>140</v>
      </c>
      <c r="B40" s="25" t="s">
        <v>122</v>
      </c>
      <c r="C40" s="26"/>
      <c r="D40" s="27"/>
      <c r="E40" s="27"/>
      <c r="F40" s="27"/>
      <c r="G40" s="28"/>
      <c r="H40" s="26"/>
      <c r="I40" s="27">
        <v>10256255.630000001</v>
      </c>
      <c r="J40" s="27">
        <v>10066450.4</v>
      </c>
      <c r="K40" s="27">
        <v>189805.23</v>
      </c>
      <c r="L40" s="28">
        <v>1.8679129611953602E-2</v>
      </c>
    </row>
    <row r="41" spans="1:12" s="1" customFormat="1" ht="11.1" customHeight="1" x14ac:dyDescent="0.2">
      <c r="A41" s="29"/>
      <c r="B41" s="26"/>
      <c r="C41" s="26"/>
      <c r="D41" s="29"/>
      <c r="E41" s="29"/>
      <c r="F41" s="29"/>
      <c r="G41" s="29"/>
      <c r="H41" s="26"/>
      <c r="I41" s="29"/>
      <c r="J41" s="29"/>
      <c r="K41" s="26"/>
      <c r="L41" s="29"/>
    </row>
    <row r="42" spans="1:12" s="1" customFormat="1" ht="19.149999999999999" customHeight="1" x14ac:dyDescent="0.2">
      <c r="A42" s="20" t="s">
        <v>141</v>
      </c>
      <c r="B42" s="20" t="s">
        <v>137</v>
      </c>
      <c r="C42" s="21"/>
      <c r="D42" s="22"/>
      <c r="E42" s="22"/>
      <c r="F42" s="22"/>
      <c r="G42" s="23"/>
      <c r="H42" s="21"/>
      <c r="I42" s="22">
        <v>129057.78</v>
      </c>
      <c r="J42" s="22">
        <v>237912.57</v>
      </c>
      <c r="K42" s="30">
        <v>-108854.79</v>
      </c>
      <c r="L42" s="23">
        <v>-0.45754114631269799</v>
      </c>
    </row>
    <row r="43" spans="1:12" s="1" customFormat="1" ht="19.149999999999999" customHeight="1" x14ac:dyDescent="0.2">
      <c r="A43" s="20" t="s">
        <v>141</v>
      </c>
      <c r="B43" s="20" t="s">
        <v>100</v>
      </c>
      <c r="C43" s="21"/>
      <c r="D43" s="22"/>
      <c r="E43" s="22"/>
      <c r="F43" s="22"/>
      <c r="G43" s="23"/>
      <c r="H43" s="21"/>
      <c r="I43" s="22">
        <v>5000000</v>
      </c>
      <c r="J43" s="22">
        <v>5000000</v>
      </c>
      <c r="K43" s="22">
        <v>0</v>
      </c>
      <c r="L43" s="23">
        <v>0</v>
      </c>
    </row>
    <row r="44" spans="1:12" s="1" customFormat="1" ht="19.149999999999999" customHeight="1" x14ac:dyDescent="0.2">
      <c r="A44" s="24" t="s">
        <v>141</v>
      </c>
      <c r="B44" s="25" t="s">
        <v>122</v>
      </c>
      <c r="C44" s="26"/>
      <c r="D44" s="27"/>
      <c r="E44" s="27"/>
      <c r="F44" s="27"/>
      <c r="G44" s="28"/>
      <c r="H44" s="26"/>
      <c r="I44" s="27">
        <v>5129057.78</v>
      </c>
      <c r="J44" s="27">
        <v>5237912.57</v>
      </c>
      <c r="K44" s="31">
        <v>-108854.79</v>
      </c>
      <c r="L44" s="28">
        <v>-2.1000308928249199E-2</v>
      </c>
    </row>
    <row r="45" spans="1:12" s="1" customFormat="1" ht="11.1" customHeight="1" x14ac:dyDescent="0.2">
      <c r="A45" s="29"/>
      <c r="B45" s="26"/>
      <c r="C45" s="26"/>
      <c r="D45" s="29"/>
      <c r="E45" s="29"/>
      <c r="F45" s="29"/>
      <c r="G45" s="29"/>
      <c r="H45" s="26"/>
      <c r="I45" s="29"/>
      <c r="J45" s="29"/>
      <c r="K45" s="26"/>
      <c r="L45" s="29"/>
    </row>
    <row r="46" spans="1:12" s="1" customFormat="1" ht="19.149999999999999" customHeight="1" x14ac:dyDescent="0.2">
      <c r="A46" s="32"/>
      <c r="B46" s="33" t="s">
        <v>115</v>
      </c>
      <c r="C46" s="26"/>
      <c r="D46" s="27">
        <v>112383234.45999999</v>
      </c>
      <c r="E46" s="27">
        <v>104506738.09999999</v>
      </c>
      <c r="F46" s="27">
        <v>7876496.3600000096</v>
      </c>
      <c r="G46" s="28">
        <v>1.8486304477688599E-2</v>
      </c>
      <c r="H46" s="26"/>
      <c r="I46" s="27">
        <v>3379498037.9899998</v>
      </c>
      <c r="J46" s="27">
        <v>3317595780.27</v>
      </c>
      <c r="K46" s="27">
        <v>61902257.720000103</v>
      </c>
      <c r="L46" s="28">
        <v>1.8486304477688599E-2</v>
      </c>
    </row>
  </sheetData>
  <pageMargins left="0.45" right="0.45" top="0.5" bottom="0.6" header="0.3" footer="0.3"/>
  <pageSetup scale="69" orientation="landscape" r:id="rId1"/>
  <headerFooter scaleWithDoc="0" alignWithMargins="0">
    <oddFooter>&amp;L&amp;8Page &amp;P of &amp;N&amp;R&amp;8&amp;F
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80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21.7109375" customWidth="1"/>
    <col min="2" max="2" width="30.7109375" customWidth="1"/>
    <col min="3" max="3" width="12.42578125" customWidth="1"/>
    <col min="4" max="4" width="25.85546875" customWidth="1"/>
    <col min="5" max="5" width="9" customWidth="1"/>
    <col min="6" max="6" width="37.7109375" customWidth="1"/>
    <col min="7" max="7" width="2.85546875" customWidth="1"/>
    <col min="8" max="8" width="11.7109375" customWidth="1"/>
    <col min="9" max="9" width="10.140625" customWidth="1"/>
    <col min="10" max="10" width="11.7109375" customWidth="1"/>
    <col min="11" max="11" width="14.5703125" customWidth="1"/>
    <col min="12" max="12" width="2" customWidth="1"/>
    <col min="13" max="14" width="11.42578125" customWidth="1"/>
    <col min="15" max="15" width="11.5703125" customWidth="1"/>
    <col min="16" max="16" width="13.85546875" customWidth="1"/>
  </cols>
  <sheetData>
    <row r="1" spans="1:16" s="1" customFormat="1" ht="45.4" customHeight="1" x14ac:dyDescent="0.2">
      <c r="A1" s="17" t="s">
        <v>0</v>
      </c>
      <c r="B1" s="17" t="s">
        <v>35</v>
      </c>
      <c r="C1" s="17" t="s">
        <v>142</v>
      </c>
      <c r="D1" s="17" t="s">
        <v>143</v>
      </c>
      <c r="E1" s="17" t="s">
        <v>144</v>
      </c>
      <c r="F1" s="17" t="s">
        <v>145</v>
      </c>
      <c r="G1" s="34"/>
      <c r="H1" s="17" t="s">
        <v>1</v>
      </c>
      <c r="I1" s="17" t="s">
        <v>2</v>
      </c>
      <c r="J1" s="2" t="s">
        <v>3</v>
      </c>
      <c r="K1" s="17" t="s">
        <v>4</v>
      </c>
      <c r="L1" s="34"/>
      <c r="M1" s="17" t="s">
        <v>5</v>
      </c>
      <c r="N1" s="17" t="s">
        <v>6</v>
      </c>
      <c r="O1" s="17" t="s">
        <v>3</v>
      </c>
      <c r="P1" s="17" t="s">
        <v>4</v>
      </c>
    </row>
    <row r="2" spans="1:16" s="1" customFormat="1" ht="19.7" customHeight="1" x14ac:dyDescent="0.2">
      <c r="A2" s="4" t="s">
        <v>33</v>
      </c>
      <c r="B2" s="4" t="s">
        <v>87</v>
      </c>
      <c r="C2" s="35">
        <v>4060090000</v>
      </c>
      <c r="D2" s="12" t="s">
        <v>146</v>
      </c>
      <c r="E2" s="36" t="s">
        <v>147</v>
      </c>
      <c r="F2" s="12" t="s">
        <v>148</v>
      </c>
      <c r="H2" s="7">
        <v>-88042.02</v>
      </c>
      <c r="I2" s="7">
        <v>-208508.76</v>
      </c>
      <c r="J2" s="5">
        <v>120466.74</v>
      </c>
      <c r="K2" s="6">
        <v>-0.57775385552146596</v>
      </c>
      <c r="M2" s="5">
        <v>120466.74</v>
      </c>
      <c r="N2" s="7">
        <v>-94913.91</v>
      </c>
      <c r="O2" s="5">
        <v>215380.65</v>
      </c>
      <c r="P2" s="6">
        <v>-2.2692211289156701</v>
      </c>
    </row>
    <row r="3" spans="1:16" s="1" customFormat="1" ht="19.7" customHeight="1" x14ac:dyDescent="0.2">
      <c r="A3" s="4" t="s">
        <v>33</v>
      </c>
      <c r="B3" s="4" t="s">
        <v>87</v>
      </c>
      <c r="C3" s="35">
        <v>4060090001</v>
      </c>
      <c r="D3" s="12" t="s">
        <v>149</v>
      </c>
      <c r="E3" s="36" t="s">
        <v>147</v>
      </c>
      <c r="F3" s="12" t="s">
        <v>148</v>
      </c>
      <c r="H3" s="5"/>
      <c r="I3" s="7">
        <v>-0.04</v>
      </c>
      <c r="J3" s="5">
        <v>0.04</v>
      </c>
      <c r="K3" s="6">
        <v>-1</v>
      </c>
      <c r="M3" s="7">
        <v>-416209.8</v>
      </c>
      <c r="N3" s="7">
        <v>-194357.2</v>
      </c>
      <c r="O3" s="7">
        <v>-221852.600000001</v>
      </c>
      <c r="P3" s="6">
        <v>1.1414683891309401</v>
      </c>
    </row>
    <row r="4" spans="1:16" s="1" customFormat="1" ht="19.7" customHeight="1" x14ac:dyDescent="0.2">
      <c r="A4" s="4" t="s">
        <v>33</v>
      </c>
      <c r="B4" s="4" t="s">
        <v>87</v>
      </c>
      <c r="C4" s="35">
        <v>4060090002</v>
      </c>
      <c r="D4" s="12" t="s">
        <v>150</v>
      </c>
      <c r="E4" s="36" t="s">
        <v>147</v>
      </c>
      <c r="F4" s="12" t="s">
        <v>148</v>
      </c>
      <c r="H4" s="5"/>
      <c r="I4" s="5"/>
      <c r="J4" s="5"/>
      <c r="K4" s="6"/>
      <c r="M4" s="5">
        <v>54089.57</v>
      </c>
      <c r="N4" s="5">
        <v>56232.57</v>
      </c>
      <c r="O4" s="7">
        <v>-2143.00000000001</v>
      </c>
      <c r="P4" s="6">
        <v>-3.8109586668366897E-2</v>
      </c>
    </row>
    <row r="5" spans="1:16" s="1" customFormat="1" ht="19.7" customHeight="1" x14ac:dyDescent="0.2">
      <c r="A5" s="4" t="s">
        <v>33</v>
      </c>
      <c r="B5" s="4" t="s">
        <v>87</v>
      </c>
      <c r="C5" s="35">
        <v>4160400000</v>
      </c>
      <c r="D5" s="12" t="s">
        <v>151</v>
      </c>
      <c r="E5" s="36" t="s">
        <v>147</v>
      </c>
      <c r="F5" s="12" t="s">
        <v>148</v>
      </c>
      <c r="H5" s="5"/>
      <c r="I5" s="5"/>
      <c r="J5" s="5"/>
      <c r="K5" s="6"/>
      <c r="M5" s="5">
        <v>71500</v>
      </c>
      <c r="N5" s="5">
        <v>73200</v>
      </c>
      <c r="O5" s="7">
        <v>-1700</v>
      </c>
      <c r="P5" s="6">
        <v>-2.3224043715847E-2</v>
      </c>
    </row>
    <row r="6" spans="1:16" s="1" customFormat="1" ht="19.7" customHeight="1" x14ac:dyDescent="0.2">
      <c r="A6" s="37"/>
      <c r="B6" s="37"/>
      <c r="C6" s="38"/>
      <c r="D6" s="16"/>
      <c r="E6" s="38"/>
      <c r="F6" s="8" t="s">
        <v>152</v>
      </c>
      <c r="G6" s="9"/>
      <c r="H6" s="15">
        <v>-88042.02</v>
      </c>
      <c r="I6" s="15">
        <v>-208508.79999999999</v>
      </c>
      <c r="J6" s="10">
        <v>120466.78</v>
      </c>
      <c r="K6" s="11">
        <v>-0.57775393652450202</v>
      </c>
      <c r="L6" s="9"/>
      <c r="M6" s="15">
        <v>-170153.49</v>
      </c>
      <c r="N6" s="15">
        <v>-159838.54</v>
      </c>
      <c r="O6" s="15">
        <v>-10314.950000000499</v>
      </c>
      <c r="P6" s="11">
        <v>6.4533559928666107E-2</v>
      </c>
    </row>
    <row r="7" spans="1:16" s="1" customFormat="1" ht="11.1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s="1" customFormat="1" ht="19.7" customHeight="1" x14ac:dyDescent="0.2">
      <c r="A8" s="4" t="s">
        <v>33</v>
      </c>
      <c r="B8" s="4" t="s">
        <v>88</v>
      </c>
      <c r="C8" s="35">
        <v>4360060000</v>
      </c>
      <c r="D8" s="12" t="s">
        <v>153</v>
      </c>
      <c r="E8" s="36" t="s">
        <v>154</v>
      </c>
      <c r="F8" s="12" t="s">
        <v>155</v>
      </c>
      <c r="H8" s="5"/>
      <c r="I8" s="5"/>
      <c r="J8" s="5"/>
      <c r="K8" s="6"/>
      <c r="M8" s="5"/>
      <c r="N8" s="5">
        <v>181357.05</v>
      </c>
      <c r="O8" s="7">
        <v>-181357.05</v>
      </c>
      <c r="P8" s="6">
        <v>-1</v>
      </c>
    </row>
    <row r="9" spans="1:16" s="1" customFormat="1" ht="19.7" customHeight="1" x14ac:dyDescent="0.2">
      <c r="A9" s="4" t="s">
        <v>33</v>
      </c>
      <c r="B9" s="4" t="s">
        <v>88</v>
      </c>
      <c r="C9" s="35">
        <v>4360060000</v>
      </c>
      <c r="D9" s="12" t="s">
        <v>153</v>
      </c>
      <c r="E9" s="36" t="s">
        <v>156</v>
      </c>
      <c r="F9" s="12" t="s">
        <v>157</v>
      </c>
      <c r="H9" s="5"/>
      <c r="I9" s="5"/>
      <c r="J9" s="5"/>
      <c r="K9" s="6"/>
      <c r="M9" s="5">
        <v>146588.41</v>
      </c>
      <c r="N9" s="5"/>
      <c r="O9" s="5">
        <v>146588.41</v>
      </c>
      <c r="P9" s="6"/>
    </row>
    <row r="10" spans="1:16" s="1" customFormat="1" ht="19.7" customHeight="1" x14ac:dyDescent="0.2">
      <c r="A10" s="37"/>
      <c r="B10" s="37"/>
      <c r="C10" s="38"/>
      <c r="D10" s="16"/>
      <c r="E10" s="38"/>
      <c r="F10" s="8" t="s">
        <v>158</v>
      </c>
      <c r="G10" s="9"/>
      <c r="H10" s="10"/>
      <c r="I10" s="10"/>
      <c r="J10" s="10"/>
      <c r="K10" s="11"/>
      <c r="L10" s="9"/>
      <c r="M10" s="10">
        <v>146588.41</v>
      </c>
      <c r="N10" s="10">
        <v>181357.05</v>
      </c>
      <c r="O10" s="15">
        <v>-34768.639999999999</v>
      </c>
      <c r="P10" s="11">
        <v>-0.19171374920357401</v>
      </c>
    </row>
    <row r="11" spans="1:16" s="1" customFormat="1" ht="11.1" customHeight="1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s="1" customFormat="1" ht="19.7" customHeight="1" x14ac:dyDescent="0.2">
      <c r="A12" s="4" t="s">
        <v>33</v>
      </c>
      <c r="B12" s="4" t="s">
        <v>89</v>
      </c>
      <c r="C12" s="35">
        <v>4160190000</v>
      </c>
      <c r="D12" s="12" t="s">
        <v>159</v>
      </c>
      <c r="E12" s="36" t="s">
        <v>147</v>
      </c>
      <c r="F12" s="12" t="s">
        <v>148</v>
      </c>
      <c r="H12" s="5"/>
      <c r="I12" s="5"/>
      <c r="J12" s="5"/>
      <c r="K12" s="6"/>
      <c r="M12" s="5">
        <v>1244101.3899999999</v>
      </c>
      <c r="N12" s="5">
        <v>1214854.75</v>
      </c>
      <c r="O12" s="5">
        <v>29246.639999999901</v>
      </c>
      <c r="P12" s="6">
        <v>2.4074186646592902E-2</v>
      </c>
    </row>
    <row r="13" spans="1:16" s="1" customFormat="1" ht="19.7" customHeight="1" x14ac:dyDescent="0.2">
      <c r="A13" s="4" t="s">
        <v>33</v>
      </c>
      <c r="B13" s="4" t="s">
        <v>89</v>
      </c>
      <c r="C13" s="35">
        <v>4160190001</v>
      </c>
      <c r="D13" s="12" t="s">
        <v>160</v>
      </c>
      <c r="E13" s="36" t="s">
        <v>147</v>
      </c>
      <c r="F13" s="12" t="s">
        <v>148</v>
      </c>
      <c r="H13" s="5"/>
      <c r="I13" s="5"/>
      <c r="J13" s="5"/>
      <c r="K13" s="6"/>
      <c r="M13" s="5">
        <v>226.37</v>
      </c>
      <c r="N13" s="5">
        <v>357.42</v>
      </c>
      <c r="O13" s="7">
        <v>-131.05000000000001</v>
      </c>
      <c r="P13" s="6">
        <v>-0.36665547535112802</v>
      </c>
    </row>
    <row r="14" spans="1:16" s="1" customFormat="1" ht="19.7" customHeight="1" x14ac:dyDescent="0.2">
      <c r="A14" s="4" t="s">
        <v>33</v>
      </c>
      <c r="B14" s="4" t="s">
        <v>89</v>
      </c>
      <c r="C14" s="35">
        <v>4160190002</v>
      </c>
      <c r="D14" s="12" t="s">
        <v>161</v>
      </c>
      <c r="E14" s="36" t="s">
        <v>147</v>
      </c>
      <c r="F14" s="12" t="s">
        <v>148</v>
      </c>
      <c r="H14" s="5"/>
      <c r="I14" s="5"/>
      <c r="J14" s="5"/>
      <c r="K14" s="6"/>
      <c r="M14" s="5">
        <v>33799.69</v>
      </c>
      <c r="N14" s="5">
        <v>33805.82</v>
      </c>
      <c r="O14" s="7">
        <v>-6.1299999999973798</v>
      </c>
      <c r="P14" s="6">
        <v>-1.8132972369838601E-4</v>
      </c>
    </row>
    <row r="15" spans="1:16" s="1" customFormat="1" ht="19.7" customHeight="1" x14ac:dyDescent="0.2">
      <c r="A15" s="37"/>
      <c r="B15" s="37"/>
      <c r="C15" s="38"/>
      <c r="D15" s="16"/>
      <c r="E15" s="38"/>
      <c r="F15" s="8" t="s">
        <v>162</v>
      </c>
      <c r="G15" s="9"/>
      <c r="H15" s="10"/>
      <c r="I15" s="10"/>
      <c r="J15" s="10"/>
      <c r="K15" s="11"/>
      <c r="L15" s="9"/>
      <c r="M15" s="10">
        <v>1278127.45</v>
      </c>
      <c r="N15" s="10">
        <v>1249017.99</v>
      </c>
      <c r="O15" s="10">
        <v>29109.459999999901</v>
      </c>
      <c r="P15" s="11">
        <v>2.3305877283640999E-2</v>
      </c>
    </row>
    <row r="16" spans="1:16" s="1" customFormat="1" ht="11.1" customHeight="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s="1" customFormat="1" ht="19.7" customHeight="1" x14ac:dyDescent="0.2">
      <c r="A17" s="4" t="s">
        <v>33</v>
      </c>
      <c r="B17" s="4" t="s">
        <v>90</v>
      </c>
      <c r="C17" s="35">
        <v>4990020000</v>
      </c>
      <c r="D17" s="12" t="s">
        <v>163</v>
      </c>
      <c r="E17" s="36" t="s">
        <v>164</v>
      </c>
      <c r="F17" s="12" t="s">
        <v>165</v>
      </c>
      <c r="H17" s="5"/>
      <c r="I17" s="5"/>
      <c r="J17" s="5"/>
      <c r="K17" s="6"/>
      <c r="M17" s="5">
        <v>319901.95</v>
      </c>
      <c r="N17" s="5">
        <v>312687.95</v>
      </c>
      <c r="O17" s="5">
        <v>7214</v>
      </c>
      <c r="P17" s="6">
        <v>2.30709242233351E-2</v>
      </c>
    </row>
    <row r="18" spans="1:16" s="1" customFormat="1" ht="19.7" customHeight="1" x14ac:dyDescent="0.2">
      <c r="A18" s="37"/>
      <c r="B18" s="37"/>
      <c r="C18" s="38"/>
      <c r="D18" s="16"/>
      <c r="E18" s="38"/>
      <c r="F18" s="8" t="s">
        <v>166</v>
      </c>
      <c r="G18" s="9"/>
      <c r="H18" s="10"/>
      <c r="I18" s="10"/>
      <c r="J18" s="10"/>
      <c r="K18" s="11"/>
      <c r="L18" s="9"/>
      <c r="M18" s="10">
        <v>319901.95</v>
      </c>
      <c r="N18" s="10">
        <v>312687.95</v>
      </c>
      <c r="O18" s="10">
        <v>7214</v>
      </c>
      <c r="P18" s="11">
        <v>2.30709242233351E-2</v>
      </c>
    </row>
    <row r="19" spans="1:16" s="1" customFormat="1" ht="11.1" customHeight="1" x14ac:dyDescent="0.2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s="1" customFormat="1" ht="19.7" customHeight="1" x14ac:dyDescent="0.2">
      <c r="A20" s="4" t="s">
        <v>33</v>
      </c>
      <c r="B20" s="4" t="s">
        <v>91</v>
      </c>
      <c r="C20" s="35">
        <v>4160180000</v>
      </c>
      <c r="D20" s="12" t="s">
        <v>167</v>
      </c>
      <c r="E20" s="36" t="s">
        <v>168</v>
      </c>
      <c r="F20" s="12" t="s">
        <v>169</v>
      </c>
      <c r="H20" s="5"/>
      <c r="I20" s="5"/>
      <c r="J20" s="5"/>
      <c r="K20" s="6"/>
      <c r="M20" s="5">
        <v>46150</v>
      </c>
      <c r="N20" s="5">
        <v>41125</v>
      </c>
      <c r="O20" s="5">
        <v>5025</v>
      </c>
      <c r="P20" s="6">
        <v>0.122188449848024</v>
      </c>
    </row>
    <row r="21" spans="1:16" s="1" customFormat="1" ht="19.7" customHeight="1" x14ac:dyDescent="0.2">
      <c r="A21" s="37"/>
      <c r="B21" s="37"/>
      <c r="C21" s="38"/>
      <c r="D21" s="16"/>
      <c r="E21" s="38"/>
      <c r="F21" s="8" t="s">
        <v>170</v>
      </c>
      <c r="G21" s="9"/>
      <c r="H21" s="10"/>
      <c r="I21" s="10"/>
      <c r="J21" s="10"/>
      <c r="K21" s="11"/>
      <c r="L21" s="9"/>
      <c r="M21" s="10">
        <v>46150</v>
      </c>
      <c r="N21" s="10">
        <v>41125</v>
      </c>
      <c r="O21" s="10">
        <v>5025</v>
      </c>
      <c r="P21" s="11">
        <v>0.122188449848024</v>
      </c>
    </row>
    <row r="22" spans="1:16" s="1" customFormat="1" ht="11.1" customHeight="1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6" s="1" customFormat="1" ht="19.7" customHeight="1" x14ac:dyDescent="0.2">
      <c r="A23" s="4" t="s">
        <v>33</v>
      </c>
      <c r="B23" s="4" t="s">
        <v>92</v>
      </c>
      <c r="C23" s="35">
        <v>4230020000</v>
      </c>
      <c r="D23" s="12" t="s">
        <v>171</v>
      </c>
      <c r="E23" s="36" t="s">
        <v>172</v>
      </c>
      <c r="F23" s="12" t="s">
        <v>173</v>
      </c>
      <c r="H23" s="5"/>
      <c r="I23" s="5"/>
      <c r="J23" s="5"/>
      <c r="K23" s="6"/>
      <c r="M23" s="5">
        <v>181837.93</v>
      </c>
      <c r="N23" s="5">
        <v>165883.1</v>
      </c>
      <c r="O23" s="5">
        <v>15954.83</v>
      </c>
      <c r="P23" s="6">
        <v>9.6181166134464494E-2</v>
      </c>
    </row>
    <row r="24" spans="1:16" s="1" customFormat="1" ht="19.7" customHeight="1" x14ac:dyDescent="0.2">
      <c r="A24" s="37"/>
      <c r="B24" s="37"/>
      <c r="C24" s="38"/>
      <c r="D24" s="16"/>
      <c r="E24" s="38"/>
      <c r="F24" s="8" t="s">
        <v>174</v>
      </c>
      <c r="G24" s="9"/>
      <c r="H24" s="10"/>
      <c r="I24" s="10"/>
      <c r="J24" s="10"/>
      <c r="K24" s="11"/>
      <c r="L24" s="9"/>
      <c r="M24" s="10">
        <v>181837.93</v>
      </c>
      <c r="N24" s="10">
        <v>165883.1</v>
      </c>
      <c r="O24" s="10">
        <v>15954.83</v>
      </c>
      <c r="P24" s="11">
        <v>9.6181166134464494E-2</v>
      </c>
    </row>
    <row r="25" spans="1:16" s="1" customFormat="1" ht="11.1" customHeight="1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1:16" s="1" customFormat="1" ht="19.7" customHeight="1" x14ac:dyDescent="0.2">
      <c r="A26" s="4" t="s">
        <v>33</v>
      </c>
      <c r="B26" s="4" t="s">
        <v>93</v>
      </c>
      <c r="C26" s="35">
        <v>4140320000</v>
      </c>
      <c r="D26" s="12" t="s">
        <v>175</v>
      </c>
      <c r="E26" s="36" t="s">
        <v>154</v>
      </c>
      <c r="F26" s="12" t="s">
        <v>155</v>
      </c>
      <c r="H26" s="5"/>
      <c r="I26" s="5"/>
      <c r="J26" s="5"/>
      <c r="K26" s="6"/>
      <c r="M26" s="5"/>
      <c r="N26" s="5">
        <v>732171.66</v>
      </c>
      <c r="O26" s="7">
        <v>-732171.66</v>
      </c>
      <c r="P26" s="6">
        <v>-1</v>
      </c>
    </row>
    <row r="27" spans="1:16" s="1" customFormat="1" ht="19.7" customHeight="1" x14ac:dyDescent="0.2">
      <c r="A27" s="4" t="s">
        <v>33</v>
      </c>
      <c r="B27" s="4" t="s">
        <v>93</v>
      </c>
      <c r="C27" s="35">
        <v>4140320000</v>
      </c>
      <c r="D27" s="12" t="s">
        <v>175</v>
      </c>
      <c r="E27" s="36" t="s">
        <v>176</v>
      </c>
      <c r="F27" s="12" t="s">
        <v>177</v>
      </c>
      <c r="H27" s="5"/>
      <c r="I27" s="5"/>
      <c r="J27" s="5"/>
      <c r="K27" s="6"/>
      <c r="M27" s="5">
        <v>619972.54</v>
      </c>
      <c r="N27" s="5"/>
      <c r="O27" s="5">
        <v>619972.54</v>
      </c>
      <c r="P27" s="6"/>
    </row>
    <row r="28" spans="1:16" s="1" customFormat="1" ht="19.7" customHeight="1" x14ac:dyDescent="0.2">
      <c r="A28" s="37"/>
      <c r="B28" s="37"/>
      <c r="C28" s="38"/>
      <c r="D28" s="16"/>
      <c r="E28" s="38"/>
      <c r="F28" s="8" t="s">
        <v>178</v>
      </c>
      <c r="G28" s="9"/>
      <c r="H28" s="10"/>
      <c r="I28" s="10"/>
      <c r="J28" s="10"/>
      <c r="K28" s="11"/>
      <c r="L28" s="9"/>
      <c r="M28" s="10">
        <v>619972.54</v>
      </c>
      <c r="N28" s="10">
        <v>732171.66</v>
      </c>
      <c r="O28" s="15">
        <v>-112199.12</v>
      </c>
      <c r="P28" s="11">
        <v>-0.15324154993925901</v>
      </c>
    </row>
    <row r="29" spans="1:16" s="1" customFormat="1" ht="11.1" customHeight="1" x14ac:dyDescent="0.2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16" s="1" customFormat="1" ht="19.7" customHeight="1" x14ac:dyDescent="0.2">
      <c r="A30" s="4" t="s">
        <v>33</v>
      </c>
      <c r="B30" s="4" t="s">
        <v>94</v>
      </c>
      <c r="C30" s="35">
        <v>4221050000</v>
      </c>
      <c r="D30" s="12" t="s">
        <v>179</v>
      </c>
      <c r="E30" s="36" t="s">
        <v>154</v>
      </c>
      <c r="F30" s="12" t="s">
        <v>155</v>
      </c>
      <c r="H30" s="5"/>
      <c r="I30" s="5">
        <v>19000</v>
      </c>
      <c r="J30" s="7">
        <v>-19000</v>
      </c>
      <c r="K30" s="6">
        <v>-1</v>
      </c>
      <c r="M30" s="5"/>
      <c r="N30" s="5">
        <v>452721.49</v>
      </c>
      <c r="O30" s="7">
        <v>-452721.49</v>
      </c>
      <c r="P30" s="6">
        <v>-1</v>
      </c>
    </row>
    <row r="31" spans="1:16" s="1" customFormat="1" ht="19.7" customHeight="1" x14ac:dyDescent="0.2">
      <c r="A31" s="4" t="s">
        <v>33</v>
      </c>
      <c r="B31" s="4" t="s">
        <v>94</v>
      </c>
      <c r="C31" s="35">
        <v>4221050000</v>
      </c>
      <c r="D31" s="12" t="s">
        <v>179</v>
      </c>
      <c r="E31" s="36" t="s">
        <v>176</v>
      </c>
      <c r="F31" s="12" t="s">
        <v>177</v>
      </c>
      <c r="H31" s="5"/>
      <c r="I31" s="5"/>
      <c r="J31" s="5"/>
      <c r="K31" s="6"/>
      <c r="M31" s="5">
        <v>527071.32999999996</v>
      </c>
      <c r="N31" s="5"/>
      <c r="O31" s="5">
        <v>527071.32999999996</v>
      </c>
      <c r="P31" s="6"/>
    </row>
    <row r="32" spans="1:16" s="1" customFormat="1" ht="19.7" customHeight="1" x14ac:dyDescent="0.2">
      <c r="A32" s="37"/>
      <c r="B32" s="37"/>
      <c r="C32" s="38"/>
      <c r="D32" s="16"/>
      <c r="E32" s="38"/>
      <c r="F32" s="8" t="s">
        <v>180</v>
      </c>
      <c r="G32" s="9"/>
      <c r="H32" s="10"/>
      <c r="I32" s="10">
        <v>19000</v>
      </c>
      <c r="J32" s="15">
        <v>-19000</v>
      </c>
      <c r="K32" s="11">
        <v>-1</v>
      </c>
      <c r="L32" s="9"/>
      <c r="M32" s="10">
        <v>527071.32999999996</v>
      </c>
      <c r="N32" s="10">
        <v>452721.49</v>
      </c>
      <c r="O32" s="10">
        <v>74349.840000000098</v>
      </c>
      <c r="P32" s="11">
        <v>0.164228651924608</v>
      </c>
    </row>
    <row r="33" spans="1:16" s="1" customFormat="1" ht="11.1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1:16" s="1" customFormat="1" ht="19.7" customHeight="1" x14ac:dyDescent="0.2">
      <c r="A34" s="4" t="s">
        <v>33</v>
      </c>
      <c r="B34" s="4" t="s">
        <v>95</v>
      </c>
      <c r="C34" s="35">
        <v>4140110000</v>
      </c>
      <c r="D34" s="12" t="s">
        <v>181</v>
      </c>
      <c r="E34" s="36" t="s">
        <v>154</v>
      </c>
      <c r="F34" s="12" t="s">
        <v>155</v>
      </c>
      <c r="H34" s="5"/>
      <c r="I34" s="5"/>
      <c r="J34" s="5"/>
      <c r="K34" s="6"/>
      <c r="M34" s="5"/>
      <c r="N34" s="5">
        <v>57.5</v>
      </c>
      <c r="O34" s="7">
        <v>-57.5</v>
      </c>
      <c r="P34" s="6">
        <v>-1</v>
      </c>
    </row>
    <row r="35" spans="1:16" s="1" customFormat="1" ht="19.7" customHeight="1" x14ac:dyDescent="0.2">
      <c r="A35" s="37"/>
      <c r="B35" s="37"/>
      <c r="C35" s="38"/>
      <c r="D35" s="16"/>
      <c r="E35" s="38"/>
      <c r="F35" s="8" t="s">
        <v>182</v>
      </c>
      <c r="G35" s="9"/>
      <c r="H35" s="10"/>
      <c r="I35" s="10"/>
      <c r="J35" s="10"/>
      <c r="K35" s="11"/>
      <c r="L35" s="9"/>
      <c r="M35" s="10"/>
      <c r="N35" s="10">
        <v>57.5</v>
      </c>
      <c r="O35" s="15">
        <v>-57.5</v>
      </c>
      <c r="P35" s="11">
        <v>-1</v>
      </c>
    </row>
    <row r="36" spans="1:16" s="1" customFormat="1" ht="11.1" customHeight="1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s="1" customFormat="1" ht="19.7" customHeight="1" x14ac:dyDescent="0.2">
      <c r="A37" s="4" t="s">
        <v>33</v>
      </c>
      <c r="B37" s="4" t="s">
        <v>114</v>
      </c>
      <c r="C37" s="35">
        <v>4360050000</v>
      </c>
      <c r="D37" s="12" t="s">
        <v>183</v>
      </c>
      <c r="E37" s="36" t="s">
        <v>156</v>
      </c>
      <c r="F37" s="12" t="s">
        <v>157</v>
      </c>
      <c r="H37" s="7">
        <v>-500</v>
      </c>
      <c r="I37" s="5"/>
      <c r="J37" s="7">
        <v>-500</v>
      </c>
      <c r="K37" s="6"/>
      <c r="M37" s="5">
        <v>0</v>
      </c>
      <c r="N37" s="5"/>
      <c r="O37" s="5">
        <v>0</v>
      </c>
      <c r="P37" s="6"/>
    </row>
    <row r="38" spans="1:16" s="1" customFormat="1" ht="19.7" customHeight="1" x14ac:dyDescent="0.2">
      <c r="A38" s="37"/>
      <c r="B38" s="37"/>
      <c r="C38" s="38"/>
      <c r="D38" s="16"/>
      <c r="E38" s="38"/>
      <c r="F38" s="8" t="s">
        <v>184</v>
      </c>
      <c r="G38" s="9"/>
      <c r="H38" s="15">
        <v>-500</v>
      </c>
      <c r="I38" s="10"/>
      <c r="J38" s="15">
        <v>-500</v>
      </c>
      <c r="K38" s="11"/>
      <c r="L38" s="9"/>
      <c r="M38" s="10">
        <v>0</v>
      </c>
      <c r="N38" s="10"/>
      <c r="O38" s="10">
        <v>0</v>
      </c>
      <c r="P38" s="11"/>
    </row>
    <row r="39" spans="1:16" s="1" customFormat="1" ht="11.1" customHeight="1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1:16" s="1" customFormat="1" ht="19.7" customHeight="1" x14ac:dyDescent="0.2">
      <c r="A40" s="4" t="s">
        <v>33</v>
      </c>
      <c r="B40" s="4" t="s">
        <v>96</v>
      </c>
      <c r="C40" s="35">
        <v>4140170000</v>
      </c>
      <c r="D40" s="12" t="s">
        <v>185</v>
      </c>
      <c r="E40" s="36" t="s">
        <v>154</v>
      </c>
      <c r="F40" s="12" t="s">
        <v>155</v>
      </c>
      <c r="H40" s="5"/>
      <c r="I40" s="5"/>
      <c r="J40" s="5"/>
      <c r="K40" s="6"/>
      <c r="M40" s="5"/>
      <c r="N40" s="5">
        <v>434306</v>
      </c>
      <c r="O40" s="7">
        <v>-434306</v>
      </c>
      <c r="P40" s="6">
        <v>-1</v>
      </c>
    </row>
    <row r="41" spans="1:16" s="1" customFormat="1" ht="19.7" customHeight="1" x14ac:dyDescent="0.2">
      <c r="A41" s="37"/>
      <c r="B41" s="37"/>
      <c r="C41" s="38"/>
      <c r="D41" s="16"/>
      <c r="E41" s="38"/>
      <c r="F41" s="8" t="s">
        <v>186</v>
      </c>
      <c r="G41" s="9"/>
      <c r="H41" s="10"/>
      <c r="I41" s="10"/>
      <c r="J41" s="10"/>
      <c r="K41" s="11"/>
      <c r="L41" s="9"/>
      <c r="M41" s="10"/>
      <c r="N41" s="10">
        <v>434306</v>
      </c>
      <c r="O41" s="15">
        <v>-434306</v>
      </c>
      <c r="P41" s="11">
        <v>-1</v>
      </c>
    </row>
    <row r="42" spans="1:16" s="1" customFormat="1" ht="11.1" customHeight="1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1:16" s="1" customFormat="1" ht="19.7" customHeight="1" x14ac:dyDescent="0.2">
      <c r="A43" s="4" t="s">
        <v>33</v>
      </c>
      <c r="B43" s="4" t="s">
        <v>97</v>
      </c>
      <c r="C43" s="35">
        <v>4223020000</v>
      </c>
      <c r="D43" s="12" t="s">
        <v>187</v>
      </c>
      <c r="E43" s="36" t="s">
        <v>168</v>
      </c>
      <c r="F43" s="12" t="s">
        <v>169</v>
      </c>
      <c r="H43" s="5"/>
      <c r="I43" s="5"/>
      <c r="J43" s="5"/>
      <c r="K43" s="6"/>
      <c r="M43" s="5">
        <v>557963.15</v>
      </c>
      <c r="N43" s="5">
        <v>517727.72</v>
      </c>
      <c r="O43" s="5">
        <v>40235.430000000102</v>
      </c>
      <c r="P43" s="6">
        <v>7.7715425397736196E-2</v>
      </c>
    </row>
    <row r="44" spans="1:16" s="1" customFormat="1" ht="19.7" customHeight="1" x14ac:dyDescent="0.2">
      <c r="A44" s="37"/>
      <c r="B44" s="37"/>
      <c r="C44" s="38"/>
      <c r="D44" s="16"/>
      <c r="E44" s="38"/>
      <c r="F44" s="8" t="s">
        <v>188</v>
      </c>
      <c r="G44" s="9"/>
      <c r="H44" s="10"/>
      <c r="I44" s="10"/>
      <c r="J44" s="10"/>
      <c r="K44" s="11"/>
      <c r="L44" s="9"/>
      <c r="M44" s="10">
        <v>557963.15</v>
      </c>
      <c r="N44" s="10">
        <v>517727.72</v>
      </c>
      <c r="O44" s="10">
        <v>40235.430000000102</v>
      </c>
      <c r="P44" s="11">
        <v>7.7715425397736196E-2</v>
      </c>
    </row>
    <row r="45" spans="1:16" s="1" customFormat="1" ht="11.1" customHeight="1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1:16" s="1" customFormat="1" ht="19.7" customHeight="1" x14ac:dyDescent="0.2">
      <c r="A46" s="4" t="s">
        <v>33</v>
      </c>
      <c r="B46" s="4" t="s">
        <v>98</v>
      </c>
      <c r="C46" s="35">
        <v>4150190002</v>
      </c>
      <c r="D46" s="12" t="s">
        <v>189</v>
      </c>
      <c r="E46" s="36" t="s">
        <v>190</v>
      </c>
      <c r="F46" s="12" t="s">
        <v>191</v>
      </c>
      <c r="H46" s="5"/>
      <c r="I46" s="5"/>
      <c r="J46" s="5"/>
      <c r="K46" s="6"/>
      <c r="M46" s="5">
        <v>685210</v>
      </c>
      <c r="N46" s="5">
        <v>664550</v>
      </c>
      <c r="O46" s="5">
        <v>20660</v>
      </c>
      <c r="P46" s="6">
        <v>3.1088706643593401E-2</v>
      </c>
    </row>
    <row r="47" spans="1:16" s="1" customFormat="1" ht="19.7" customHeight="1" x14ac:dyDescent="0.2">
      <c r="A47" s="37"/>
      <c r="B47" s="37"/>
      <c r="C47" s="38"/>
      <c r="D47" s="16"/>
      <c r="E47" s="38"/>
      <c r="F47" s="8" t="s">
        <v>192</v>
      </c>
      <c r="G47" s="9"/>
      <c r="H47" s="10"/>
      <c r="I47" s="10"/>
      <c r="J47" s="10"/>
      <c r="K47" s="11"/>
      <c r="L47" s="9"/>
      <c r="M47" s="10">
        <v>685210</v>
      </c>
      <c r="N47" s="10">
        <v>664550</v>
      </c>
      <c r="O47" s="10">
        <v>20660</v>
      </c>
      <c r="P47" s="11">
        <v>3.1088706643593401E-2</v>
      </c>
    </row>
    <row r="48" spans="1:16" s="1" customFormat="1" ht="11.1" customHeight="1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1:16" s="1" customFormat="1" ht="19.7" customHeight="1" x14ac:dyDescent="0.2">
      <c r="A49" s="4" t="s">
        <v>33</v>
      </c>
      <c r="B49" s="4" t="s">
        <v>99</v>
      </c>
      <c r="C49" s="35">
        <v>4110020000</v>
      </c>
      <c r="D49" s="12" t="s">
        <v>193</v>
      </c>
      <c r="E49" s="36" t="s">
        <v>194</v>
      </c>
      <c r="F49" s="12" t="s">
        <v>195</v>
      </c>
      <c r="H49" s="5">
        <v>45</v>
      </c>
      <c r="I49" s="5"/>
      <c r="J49" s="5">
        <v>45</v>
      </c>
      <c r="K49" s="6"/>
      <c r="M49" s="5">
        <v>15957</v>
      </c>
      <c r="N49" s="5">
        <v>21166</v>
      </c>
      <c r="O49" s="7">
        <v>-5209</v>
      </c>
      <c r="P49" s="6">
        <v>-0.24610223944061199</v>
      </c>
    </row>
    <row r="50" spans="1:16" s="1" customFormat="1" ht="19.7" customHeight="1" x14ac:dyDescent="0.2">
      <c r="A50" s="4" t="s">
        <v>33</v>
      </c>
      <c r="B50" s="4" t="s">
        <v>99</v>
      </c>
      <c r="C50" s="35">
        <v>4110020000</v>
      </c>
      <c r="D50" s="12" t="s">
        <v>193</v>
      </c>
      <c r="E50" s="36" t="s">
        <v>196</v>
      </c>
      <c r="F50" s="12" t="s">
        <v>197</v>
      </c>
      <c r="H50" s="5"/>
      <c r="I50" s="5"/>
      <c r="J50" s="5"/>
      <c r="K50" s="6"/>
      <c r="M50" s="5">
        <v>30</v>
      </c>
      <c r="N50" s="5"/>
      <c r="O50" s="5">
        <v>30</v>
      </c>
      <c r="P50" s="6"/>
    </row>
    <row r="51" spans="1:16" s="1" customFormat="1" ht="19.7" customHeight="1" x14ac:dyDescent="0.2">
      <c r="A51" s="4" t="s">
        <v>33</v>
      </c>
      <c r="B51" s="4" t="s">
        <v>99</v>
      </c>
      <c r="C51" s="35">
        <v>4110020000</v>
      </c>
      <c r="D51" s="12" t="s">
        <v>193</v>
      </c>
      <c r="E51" s="36" t="s">
        <v>198</v>
      </c>
      <c r="F51" s="12" t="s">
        <v>199</v>
      </c>
      <c r="H51" s="5"/>
      <c r="I51" s="5"/>
      <c r="J51" s="5"/>
      <c r="K51" s="6"/>
      <c r="M51" s="5">
        <v>27550</v>
      </c>
      <c r="N51" s="5">
        <v>24000</v>
      </c>
      <c r="O51" s="5">
        <v>3550</v>
      </c>
      <c r="P51" s="6">
        <v>0.147916666666667</v>
      </c>
    </row>
    <row r="52" spans="1:16" s="1" customFormat="1" ht="19.7" customHeight="1" x14ac:dyDescent="0.2">
      <c r="A52" s="4" t="s">
        <v>33</v>
      </c>
      <c r="B52" s="4" t="s">
        <v>99</v>
      </c>
      <c r="C52" s="35">
        <v>4110020000</v>
      </c>
      <c r="D52" s="12" t="s">
        <v>193</v>
      </c>
      <c r="E52" s="36" t="s">
        <v>200</v>
      </c>
      <c r="F52" s="12" t="s">
        <v>201</v>
      </c>
      <c r="H52" s="5">
        <v>325</v>
      </c>
      <c r="I52" s="5">
        <v>85</v>
      </c>
      <c r="J52" s="5">
        <v>240</v>
      </c>
      <c r="K52" s="6">
        <v>2.8235294117647101</v>
      </c>
      <c r="M52" s="5">
        <v>1230</v>
      </c>
      <c r="N52" s="5">
        <v>1055</v>
      </c>
      <c r="O52" s="5">
        <v>175</v>
      </c>
      <c r="P52" s="6">
        <v>0.16587677725118499</v>
      </c>
    </row>
    <row r="53" spans="1:16" s="1" customFormat="1" ht="19.7" customHeight="1" x14ac:dyDescent="0.2">
      <c r="A53" s="4" t="s">
        <v>33</v>
      </c>
      <c r="B53" s="4" t="s">
        <v>99</v>
      </c>
      <c r="C53" s="35">
        <v>4110020010</v>
      </c>
      <c r="D53" s="12" t="s">
        <v>202</v>
      </c>
      <c r="E53" s="36" t="s">
        <v>194</v>
      </c>
      <c r="F53" s="12" t="s">
        <v>195</v>
      </c>
      <c r="H53" s="5"/>
      <c r="I53" s="5"/>
      <c r="J53" s="5"/>
      <c r="K53" s="6"/>
      <c r="M53" s="5">
        <v>413.37</v>
      </c>
      <c r="N53" s="5">
        <v>432.93</v>
      </c>
      <c r="O53" s="7">
        <v>-19.559999999999999</v>
      </c>
      <c r="P53" s="6">
        <v>-4.5180514170882098E-2</v>
      </c>
    </row>
    <row r="54" spans="1:16" s="1" customFormat="1" ht="19.7" customHeight="1" x14ac:dyDescent="0.2">
      <c r="A54" s="4" t="s">
        <v>33</v>
      </c>
      <c r="B54" s="4" t="s">
        <v>99</v>
      </c>
      <c r="C54" s="35">
        <v>4110020010</v>
      </c>
      <c r="D54" s="12" t="s">
        <v>202</v>
      </c>
      <c r="E54" s="36" t="s">
        <v>203</v>
      </c>
      <c r="F54" s="12" t="s">
        <v>204</v>
      </c>
      <c r="H54" s="5"/>
      <c r="I54" s="5"/>
      <c r="J54" s="5"/>
      <c r="K54" s="6"/>
      <c r="M54" s="5">
        <v>222.76</v>
      </c>
      <c r="N54" s="5">
        <v>178.75</v>
      </c>
      <c r="O54" s="5">
        <v>44.01</v>
      </c>
      <c r="P54" s="6">
        <v>0.24620979020979</v>
      </c>
    </row>
    <row r="55" spans="1:16" s="1" customFormat="1" ht="19.7" customHeight="1" x14ac:dyDescent="0.2">
      <c r="A55" s="37"/>
      <c r="B55" s="37"/>
      <c r="C55" s="38"/>
      <c r="D55" s="16"/>
      <c r="E55" s="38"/>
      <c r="F55" s="8" t="s">
        <v>205</v>
      </c>
      <c r="G55" s="9"/>
      <c r="H55" s="10">
        <v>370</v>
      </c>
      <c r="I55" s="10">
        <v>85</v>
      </c>
      <c r="J55" s="10">
        <v>285</v>
      </c>
      <c r="K55" s="11">
        <v>3.3529411764705901</v>
      </c>
      <c r="L55" s="9"/>
      <c r="M55" s="10">
        <v>45403.13</v>
      </c>
      <c r="N55" s="10">
        <v>46832.68</v>
      </c>
      <c r="O55" s="15">
        <v>-1429.55</v>
      </c>
      <c r="P55" s="11">
        <v>-3.0524625112207899E-2</v>
      </c>
    </row>
    <row r="56" spans="1:16" s="1" customFormat="1" ht="11.1" customHeight="1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</row>
    <row r="57" spans="1:16" s="1" customFormat="1" ht="19.7" customHeight="1" x14ac:dyDescent="0.2">
      <c r="A57" s="4" t="s">
        <v>33</v>
      </c>
      <c r="B57" s="4" t="s">
        <v>100</v>
      </c>
      <c r="C57" s="35">
        <v>4530030000</v>
      </c>
      <c r="D57" s="12" t="s">
        <v>206</v>
      </c>
      <c r="E57" s="36" t="s">
        <v>194</v>
      </c>
      <c r="F57" s="12" t="s">
        <v>195</v>
      </c>
      <c r="H57" s="5">
        <v>192.65</v>
      </c>
      <c r="I57" s="7">
        <v>-5</v>
      </c>
      <c r="J57" s="5">
        <v>197.65</v>
      </c>
      <c r="K57" s="6">
        <v>-39.53</v>
      </c>
      <c r="M57" s="5">
        <v>51075.65</v>
      </c>
      <c r="N57" s="5">
        <v>63310</v>
      </c>
      <c r="O57" s="7">
        <v>-12234.35</v>
      </c>
      <c r="P57" s="6">
        <v>-0.193245142947402</v>
      </c>
    </row>
    <row r="58" spans="1:16" s="1" customFormat="1" ht="19.7" customHeight="1" x14ac:dyDescent="0.2">
      <c r="A58" s="4" t="s">
        <v>33</v>
      </c>
      <c r="B58" s="4" t="s">
        <v>100</v>
      </c>
      <c r="C58" s="35">
        <v>4530030000</v>
      </c>
      <c r="D58" s="12" t="s">
        <v>206</v>
      </c>
      <c r="E58" s="36" t="s">
        <v>172</v>
      </c>
      <c r="F58" s="12" t="s">
        <v>173</v>
      </c>
      <c r="H58" s="5"/>
      <c r="I58" s="5"/>
      <c r="J58" s="5"/>
      <c r="K58" s="6"/>
      <c r="M58" s="5">
        <v>691520.26</v>
      </c>
      <c r="N58" s="5">
        <v>113368.52</v>
      </c>
      <c r="O58" s="5">
        <v>578151.74</v>
      </c>
      <c r="P58" s="6">
        <v>5.0997555582449197</v>
      </c>
    </row>
    <row r="59" spans="1:16" s="1" customFormat="1" ht="19.7" customHeight="1" x14ac:dyDescent="0.2">
      <c r="A59" s="4" t="s">
        <v>33</v>
      </c>
      <c r="B59" s="4" t="s">
        <v>100</v>
      </c>
      <c r="C59" s="35">
        <v>4530030000</v>
      </c>
      <c r="D59" s="12" t="s">
        <v>206</v>
      </c>
      <c r="E59" s="36" t="s">
        <v>207</v>
      </c>
      <c r="F59" s="12" t="s">
        <v>208</v>
      </c>
      <c r="H59" s="5"/>
      <c r="I59" s="5"/>
      <c r="J59" s="5"/>
      <c r="K59" s="6"/>
      <c r="M59" s="5">
        <v>0.02</v>
      </c>
      <c r="N59" s="5"/>
      <c r="O59" s="5">
        <v>0.02</v>
      </c>
      <c r="P59" s="6"/>
    </row>
    <row r="60" spans="1:16" s="1" customFormat="1" ht="19.7" customHeight="1" x14ac:dyDescent="0.2">
      <c r="A60" s="4" t="s">
        <v>33</v>
      </c>
      <c r="B60" s="4" t="s">
        <v>100</v>
      </c>
      <c r="C60" s="35">
        <v>4530030000</v>
      </c>
      <c r="D60" s="12" t="s">
        <v>206</v>
      </c>
      <c r="E60" s="36" t="s">
        <v>209</v>
      </c>
      <c r="F60" s="12" t="s">
        <v>210</v>
      </c>
      <c r="H60" s="5"/>
      <c r="I60" s="5"/>
      <c r="J60" s="5"/>
      <c r="K60" s="6"/>
      <c r="M60" s="5">
        <v>27.21</v>
      </c>
      <c r="N60" s="5"/>
      <c r="O60" s="5">
        <v>27.21</v>
      </c>
      <c r="P60" s="6"/>
    </row>
    <row r="61" spans="1:16" s="1" customFormat="1" ht="19.7" customHeight="1" x14ac:dyDescent="0.2">
      <c r="A61" s="4" t="s">
        <v>33</v>
      </c>
      <c r="B61" s="4" t="s">
        <v>100</v>
      </c>
      <c r="C61" s="35">
        <v>4530030000</v>
      </c>
      <c r="D61" s="12" t="s">
        <v>206</v>
      </c>
      <c r="E61" s="36" t="s">
        <v>198</v>
      </c>
      <c r="F61" s="12" t="s">
        <v>199</v>
      </c>
      <c r="H61" s="5"/>
      <c r="I61" s="5"/>
      <c r="J61" s="5"/>
      <c r="K61" s="6"/>
      <c r="M61" s="5">
        <v>65195.58</v>
      </c>
      <c r="N61" s="5">
        <v>3107366.44</v>
      </c>
      <c r="O61" s="7">
        <v>-3042170.86</v>
      </c>
      <c r="P61" s="6">
        <v>-0.97901902422554299</v>
      </c>
    </row>
    <row r="62" spans="1:16" s="1" customFormat="1" ht="19.7" customHeight="1" x14ac:dyDescent="0.2">
      <c r="A62" s="4" t="s">
        <v>33</v>
      </c>
      <c r="B62" s="4" t="s">
        <v>100</v>
      </c>
      <c r="C62" s="35">
        <v>4530030000</v>
      </c>
      <c r="D62" s="12" t="s">
        <v>206</v>
      </c>
      <c r="E62" s="36" t="s">
        <v>200</v>
      </c>
      <c r="F62" s="12" t="s">
        <v>201</v>
      </c>
      <c r="H62" s="5">
        <v>12534.95</v>
      </c>
      <c r="I62" s="5">
        <v>10095</v>
      </c>
      <c r="J62" s="5">
        <v>2439.9499999999998</v>
      </c>
      <c r="K62" s="6">
        <v>0.241698860822189</v>
      </c>
      <c r="M62" s="5">
        <v>134523.19</v>
      </c>
      <c r="N62" s="5">
        <v>272277.82</v>
      </c>
      <c r="O62" s="7">
        <v>-137754.63</v>
      </c>
      <c r="P62" s="6">
        <v>-0.505934086000835</v>
      </c>
    </row>
    <row r="63" spans="1:16" s="1" customFormat="1" ht="19.7" customHeight="1" x14ac:dyDescent="0.2">
      <c r="A63" s="4" t="s">
        <v>33</v>
      </c>
      <c r="B63" s="4" t="s">
        <v>100</v>
      </c>
      <c r="C63" s="35">
        <v>4530030000</v>
      </c>
      <c r="D63" s="12" t="s">
        <v>206</v>
      </c>
      <c r="E63" s="36" t="s">
        <v>147</v>
      </c>
      <c r="F63" s="12" t="s">
        <v>148</v>
      </c>
      <c r="H63" s="5"/>
      <c r="I63" s="5"/>
      <c r="J63" s="5"/>
      <c r="K63" s="6"/>
      <c r="M63" s="5">
        <v>232081.92000000001</v>
      </c>
      <c r="N63" s="5">
        <v>59253.35</v>
      </c>
      <c r="O63" s="5">
        <v>172828.57</v>
      </c>
      <c r="P63" s="6">
        <v>2.9167729757051699</v>
      </c>
    </row>
    <row r="64" spans="1:16" s="1" customFormat="1" ht="19.7" customHeight="1" x14ac:dyDescent="0.2">
      <c r="A64" s="37"/>
      <c r="B64" s="37"/>
      <c r="C64" s="38"/>
      <c r="D64" s="16"/>
      <c r="E64" s="38"/>
      <c r="F64" s="8" t="s">
        <v>211</v>
      </c>
      <c r="G64" s="9"/>
      <c r="H64" s="10">
        <v>12727.6</v>
      </c>
      <c r="I64" s="10">
        <v>10090</v>
      </c>
      <c r="J64" s="10">
        <v>2637.6</v>
      </c>
      <c r="K64" s="11">
        <v>0.26140733399405403</v>
      </c>
      <c r="L64" s="9"/>
      <c r="M64" s="10">
        <v>1174423.83</v>
      </c>
      <c r="N64" s="10">
        <v>3615576.13</v>
      </c>
      <c r="O64" s="15">
        <v>-2441152.2999999998</v>
      </c>
      <c r="P64" s="11">
        <v>-0.67517657275826704</v>
      </c>
    </row>
    <row r="65" spans="1:16" s="1" customFormat="1" ht="11.1" customHeight="1" x14ac:dyDescent="0.2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</row>
    <row r="66" spans="1:16" s="1" customFormat="1" ht="19.7" customHeight="1" x14ac:dyDescent="0.2">
      <c r="A66" s="4" t="s">
        <v>33</v>
      </c>
      <c r="B66" s="4" t="s">
        <v>101</v>
      </c>
      <c r="C66" s="35">
        <v>4140310000</v>
      </c>
      <c r="D66" s="12" t="s">
        <v>212</v>
      </c>
      <c r="E66" s="36" t="s">
        <v>154</v>
      </c>
      <c r="F66" s="12" t="s">
        <v>155</v>
      </c>
      <c r="H66" s="5"/>
      <c r="I66" s="5">
        <v>800</v>
      </c>
      <c r="J66" s="7">
        <v>-800</v>
      </c>
      <c r="K66" s="6">
        <v>-1</v>
      </c>
      <c r="M66" s="5"/>
      <c r="N66" s="5">
        <v>49567.99</v>
      </c>
      <c r="O66" s="7">
        <v>-49567.99</v>
      </c>
      <c r="P66" s="6">
        <v>-1</v>
      </c>
    </row>
    <row r="67" spans="1:16" s="1" customFormat="1" ht="19.7" customHeight="1" x14ac:dyDescent="0.2">
      <c r="A67" s="4" t="s">
        <v>33</v>
      </c>
      <c r="B67" s="4" t="s">
        <v>101</v>
      </c>
      <c r="C67" s="35">
        <v>4140310000</v>
      </c>
      <c r="D67" s="12" t="s">
        <v>212</v>
      </c>
      <c r="E67" s="36" t="s">
        <v>176</v>
      </c>
      <c r="F67" s="12" t="s">
        <v>177</v>
      </c>
      <c r="H67" s="5">
        <v>133.84</v>
      </c>
      <c r="I67" s="5"/>
      <c r="J67" s="5">
        <v>133.84</v>
      </c>
      <c r="K67" s="6"/>
      <c r="M67" s="5">
        <v>485742.71</v>
      </c>
      <c r="N67" s="5"/>
      <c r="O67" s="5">
        <v>485742.71</v>
      </c>
      <c r="P67" s="6"/>
    </row>
    <row r="68" spans="1:16" s="1" customFormat="1" ht="19.7" customHeight="1" x14ac:dyDescent="0.2">
      <c r="A68" s="37"/>
      <c r="B68" s="37"/>
      <c r="C68" s="38"/>
      <c r="D68" s="16"/>
      <c r="E68" s="38"/>
      <c r="F68" s="8" t="s">
        <v>213</v>
      </c>
      <c r="G68" s="9"/>
      <c r="H68" s="10">
        <v>133.84</v>
      </c>
      <c r="I68" s="10">
        <v>800</v>
      </c>
      <c r="J68" s="15">
        <v>-666.16</v>
      </c>
      <c r="K68" s="11">
        <v>-0.8327</v>
      </c>
      <c r="L68" s="9"/>
      <c r="M68" s="10">
        <v>485742.71</v>
      </c>
      <c r="N68" s="10">
        <v>49567.99</v>
      </c>
      <c r="O68" s="10">
        <v>436174.72</v>
      </c>
      <c r="P68" s="11">
        <v>8.7995240476767407</v>
      </c>
    </row>
    <row r="69" spans="1:16" s="1" customFormat="1" ht="11.1" customHeight="1" x14ac:dyDescent="0.2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</row>
    <row r="70" spans="1:16" s="1" customFormat="1" ht="19.7" customHeight="1" x14ac:dyDescent="0.2">
      <c r="A70" s="4" t="s">
        <v>33</v>
      </c>
      <c r="B70" s="4" t="s">
        <v>102</v>
      </c>
      <c r="C70" s="35">
        <v>4110170000</v>
      </c>
      <c r="D70" s="12" t="s">
        <v>214</v>
      </c>
      <c r="E70" s="36" t="s">
        <v>194</v>
      </c>
      <c r="F70" s="12" t="s">
        <v>195</v>
      </c>
      <c r="H70" s="5"/>
      <c r="I70" s="7">
        <v>-475</v>
      </c>
      <c r="J70" s="5">
        <v>475</v>
      </c>
      <c r="K70" s="6">
        <v>-1</v>
      </c>
      <c r="M70" s="5">
        <v>438268.59</v>
      </c>
      <c r="N70" s="5">
        <v>448527</v>
      </c>
      <c r="O70" s="7">
        <v>-10258.41</v>
      </c>
      <c r="P70" s="6">
        <v>-2.28713321606057E-2</v>
      </c>
    </row>
    <row r="71" spans="1:16" s="1" customFormat="1" ht="19.7" customHeight="1" x14ac:dyDescent="0.2">
      <c r="A71" s="37"/>
      <c r="B71" s="37"/>
      <c r="C71" s="38"/>
      <c r="D71" s="16"/>
      <c r="E71" s="38"/>
      <c r="F71" s="8" t="s">
        <v>215</v>
      </c>
      <c r="G71" s="9"/>
      <c r="H71" s="10"/>
      <c r="I71" s="15">
        <v>-475</v>
      </c>
      <c r="J71" s="10">
        <v>475</v>
      </c>
      <c r="K71" s="11">
        <v>-1</v>
      </c>
      <c r="L71" s="9"/>
      <c r="M71" s="10">
        <v>438268.59</v>
      </c>
      <c r="N71" s="10">
        <v>448527</v>
      </c>
      <c r="O71" s="15">
        <v>-10258.41</v>
      </c>
      <c r="P71" s="11">
        <v>-2.28713321606057E-2</v>
      </c>
    </row>
    <row r="72" spans="1:16" s="1" customFormat="1" ht="11.1" customHeight="1" x14ac:dyDescent="0.2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</row>
    <row r="73" spans="1:16" s="1" customFormat="1" ht="19.7" customHeight="1" x14ac:dyDescent="0.2">
      <c r="A73" s="4" t="s">
        <v>33</v>
      </c>
      <c r="B73" s="4" t="s">
        <v>103</v>
      </c>
      <c r="C73" s="35">
        <v>4222040000</v>
      </c>
      <c r="D73" s="12" t="s">
        <v>216</v>
      </c>
      <c r="E73" s="36" t="s">
        <v>217</v>
      </c>
      <c r="F73" s="12" t="s">
        <v>218</v>
      </c>
      <c r="H73" s="5">
        <v>1750</v>
      </c>
      <c r="I73" s="5">
        <v>500</v>
      </c>
      <c r="J73" s="5">
        <v>1250</v>
      </c>
      <c r="K73" s="6">
        <v>2.5</v>
      </c>
      <c r="M73" s="5">
        <v>1750</v>
      </c>
      <c r="N73" s="5">
        <v>500</v>
      </c>
      <c r="O73" s="5">
        <v>1250</v>
      </c>
      <c r="P73" s="6">
        <v>2.5</v>
      </c>
    </row>
    <row r="74" spans="1:16" s="1" customFormat="1" ht="19.7" customHeight="1" x14ac:dyDescent="0.2">
      <c r="A74" s="37"/>
      <c r="B74" s="37"/>
      <c r="C74" s="38"/>
      <c r="D74" s="16"/>
      <c r="E74" s="38"/>
      <c r="F74" s="8" t="s">
        <v>219</v>
      </c>
      <c r="G74" s="9"/>
      <c r="H74" s="10">
        <v>1750</v>
      </c>
      <c r="I74" s="10">
        <v>500</v>
      </c>
      <c r="J74" s="10">
        <v>1250</v>
      </c>
      <c r="K74" s="11">
        <v>2.5</v>
      </c>
      <c r="L74" s="9"/>
      <c r="M74" s="10">
        <v>1750</v>
      </c>
      <c r="N74" s="10">
        <v>500</v>
      </c>
      <c r="O74" s="10">
        <v>1250</v>
      </c>
      <c r="P74" s="11">
        <v>2.5</v>
      </c>
    </row>
    <row r="75" spans="1:16" s="1" customFormat="1" ht="11.1" customHeight="1" x14ac:dyDescent="0.2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</row>
    <row r="76" spans="1:16" s="1" customFormat="1" ht="19.7" customHeight="1" x14ac:dyDescent="0.2">
      <c r="A76" s="4" t="s">
        <v>33</v>
      </c>
      <c r="B76" s="4" t="s">
        <v>104</v>
      </c>
      <c r="C76" s="35">
        <v>4221020000</v>
      </c>
      <c r="D76" s="12" t="s">
        <v>220</v>
      </c>
      <c r="E76" s="36" t="s">
        <v>154</v>
      </c>
      <c r="F76" s="12" t="s">
        <v>155</v>
      </c>
      <c r="H76" s="5"/>
      <c r="I76" s="7">
        <v>-632</v>
      </c>
      <c r="J76" s="5">
        <v>632</v>
      </c>
      <c r="K76" s="6">
        <v>-1</v>
      </c>
      <c r="M76" s="5">
        <v>0</v>
      </c>
      <c r="N76" s="5">
        <v>1189448.78</v>
      </c>
      <c r="O76" s="7">
        <v>-1189448.78</v>
      </c>
      <c r="P76" s="6">
        <v>-1</v>
      </c>
    </row>
    <row r="77" spans="1:16" s="1" customFormat="1" ht="19.7" customHeight="1" x14ac:dyDescent="0.2">
      <c r="A77" s="4" t="s">
        <v>33</v>
      </c>
      <c r="B77" s="4" t="s">
        <v>104</v>
      </c>
      <c r="C77" s="35">
        <v>4221020000</v>
      </c>
      <c r="D77" s="12" t="s">
        <v>220</v>
      </c>
      <c r="E77" s="36" t="s">
        <v>176</v>
      </c>
      <c r="F77" s="12" t="s">
        <v>177</v>
      </c>
      <c r="H77" s="5">
        <v>166150</v>
      </c>
      <c r="I77" s="5"/>
      <c r="J77" s="5">
        <v>166150</v>
      </c>
      <c r="K77" s="6"/>
      <c r="M77" s="5">
        <v>1507350.5</v>
      </c>
      <c r="N77" s="5"/>
      <c r="O77" s="5">
        <v>1507350.5</v>
      </c>
      <c r="P77" s="6"/>
    </row>
    <row r="78" spans="1:16" s="1" customFormat="1" ht="19.7" customHeight="1" x14ac:dyDescent="0.2">
      <c r="A78" s="37"/>
      <c r="B78" s="37"/>
      <c r="C78" s="38"/>
      <c r="D78" s="16"/>
      <c r="E78" s="38"/>
      <c r="F78" s="8" t="s">
        <v>221</v>
      </c>
      <c r="G78" s="9"/>
      <c r="H78" s="10">
        <v>166150</v>
      </c>
      <c r="I78" s="15">
        <v>-632</v>
      </c>
      <c r="J78" s="10">
        <v>166782</v>
      </c>
      <c r="K78" s="11">
        <v>-263.89556962025301</v>
      </c>
      <c r="L78" s="9"/>
      <c r="M78" s="10">
        <v>1507350.5</v>
      </c>
      <c r="N78" s="10">
        <v>1189448.78</v>
      </c>
      <c r="O78" s="10">
        <v>317901.71999999997</v>
      </c>
      <c r="P78" s="11">
        <v>0.26726810380183003</v>
      </c>
    </row>
    <row r="79" spans="1:16" s="1" customFormat="1" ht="11.1" customHeight="1" x14ac:dyDescent="0.2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</row>
    <row r="80" spans="1:16" s="1" customFormat="1" ht="19.7" customHeight="1" x14ac:dyDescent="0.2">
      <c r="A80" s="4" t="s">
        <v>33</v>
      </c>
      <c r="B80" s="4" t="s">
        <v>105</v>
      </c>
      <c r="C80" s="35">
        <v>4520010000</v>
      </c>
      <c r="D80" s="12" t="s">
        <v>222</v>
      </c>
      <c r="E80" s="36" t="s">
        <v>223</v>
      </c>
      <c r="F80" s="12" t="s">
        <v>224</v>
      </c>
      <c r="H80" s="5"/>
      <c r="I80" s="5"/>
      <c r="J80" s="5"/>
      <c r="K80" s="6"/>
      <c r="M80" s="5"/>
      <c r="N80" s="5">
        <v>3</v>
      </c>
      <c r="O80" s="7">
        <v>-3</v>
      </c>
      <c r="P80" s="6">
        <v>-1</v>
      </c>
    </row>
    <row r="81" spans="1:16" s="1" customFormat="1" ht="19.7" customHeight="1" x14ac:dyDescent="0.2">
      <c r="A81" s="4" t="s">
        <v>33</v>
      </c>
      <c r="B81" s="4" t="s">
        <v>105</v>
      </c>
      <c r="C81" s="35">
        <v>4520010000</v>
      </c>
      <c r="D81" s="12" t="s">
        <v>222</v>
      </c>
      <c r="E81" s="36" t="s">
        <v>225</v>
      </c>
      <c r="F81" s="12" t="s">
        <v>226</v>
      </c>
      <c r="H81" s="5"/>
      <c r="I81" s="5"/>
      <c r="J81" s="5"/>
      <c r="K81" s="6"/>
      <c r="M81" s="5">
        <v>1836.83</v>
      </c>
      <c r="N81" s="5"/>
      <c r="O81" s="5">
        <v>1836.83</v>
      </c>
      <c r="P81" s="6"/>
    </row>
    <row r="82" spans="1:16" s="1" customFormat="1" ht="19.7" customHeight="1" x14ac:dyDescent="0.2">
      <c r="A82" s="4" t="s">
        <v>33</v>
      </c>
      <c r="B82" s="4" t="s">
        <v>105</v>
      </c>
      <c r="C82" s="35">
        <v>4520010000</v>
      </c>
      <c r="D82" s="12" t="s">
        <v>222</v>
      </c>
      <c r="E82" s="36" t="s">
        <v>190</v>
      </c>
      <c r="F82" s="12" t="s">
        <v>191</v>
      </c>
      <c r="H82" s="5"/>
      <c r="I82" s="5"/>
      <c r="J82" s="5"/>
      <c r="K82" s="6"/>
      <c r="M82" s="5"/>
      <c r="N82" s="5">
        <v>6299.47</v>
      </c>
      <c r="O82" s="7">
        <v>-6299.47</v>
      </c>
      <c r="P82" s="6">
        <v>-1</v>
      </c>
    </row>
    <row r="83" spans="1:16" s="1" customFormat="1" ht="19.7" customHeight="1" x14ac:dyDescent="0.2">
      <c r="A83" s="4" t="s">
        <v>33</v>
      </c>
      <c r="B83" s="4" t="s">
        <v>105</v>
      </c>
      <c r="C83" s="35">
        <v>4520010000</v>
      </c>
      <c r="D83" s="12" t="s">
        <v>222</v>
      </c>
      <c r="E83" s="36" t="s">
        <v>227</v>
      </c>
      <c r="F83" s="12" t="s">
        <v>228</v>
      </c>
      <c r="H83" s="5"/>
      <c r="I83" s="5"/>
      <c r="J83" s="5"/>
      <c r="K83" s="6"/>
      <c r="M83" s="5"/>
      <c r="N83" s="5">
        <v>39040.1</v>
      </c>
      <c r="O83" s="7">
        <v>-39040.1</v>
      </c>
      <c r="P83" s="6">
        <v>-1</v>
      </c>
    </row>
    <row r="84" spans="1:16" s="1" customFormat="1" ht="19.7" customHeight="1" x14ac:dyDescent="0.2">
      <c r="A84" s="4" t="s">
        <v>33</v>
      </c>
      <c r="B84" s="4" t="s">
        <v>105</v>
      </c>
      <c r="C84" s="35">
        <v>4520010000</v>
      </c>
      <c r="D84" s="12" t="s">
        <v>222</v>
      </c>
      <c r="E84" s="36" t="s">
        <v>229</v>
      </c>
      <c r="F84" s="12" t="s">
        <v>230</v>
      </c>
      <c r="H84" s="5"/>
      <c r="I84" s="5"/>
      <c r="J84" s="5"/>
      <c r="K84" s="6"/>
      <c r="M84" s="5"/>
      <c r="N84" s="5">
        <v>358.93</v>
      </c>
      <c r="O84" s="7">
        <v>-358.93</v>
      </c>
      <c r="P84" s="6">
        <v>-1</v>
      </c>
    </row>
    <row r="85" spans="1:16" s="1" customFormat="1" ht="19.7" customHeight="1" x14ac:dyDescent="0.2">
      <c r="A85" s="4" t="s">
        <v>33</v>
      </c>
      <c r="B85" s="4" t="s">
        <v>105</v>
      </c>
      <c r="C85" s="35">
        <v>4520010000</v>
      </c>
      <c r="D85" s="12" t="s">
        <v>222</v>
      </c>
      <c r="E85" s="36" t="s">
        <v>194</v>
      </c>
      <c r="F85" s="12" t="s">
        <v>195</v>
      </c>
      <c r="H85" s="5"/>
      <c r="I85" s="5"/>
      <c r="J85" s="5"/>
      <c r="K85" s="6"/>
      <c r="M85" s="5">
        <v>394.41</v>
      </c>
      <c r="N85" s="5"/>
      <c r="O85" s="5">
        <v>394.41</v>
      </c>
      <c r="P85" s="6"/>
    </row>
    <row r="86" spans="1:16" s="1" customFormat="1" ht="19.7" customHeight="1" x14ac:dyDescent="0.2">
      <c r="A86" s="4" t="s">
        <v>33</v>
      </c>
      <c r="B86" s="4" t="s">
        <v>105</v>
      </c>
      <c r="C86" s="35">
        <v>4520010000</v>
      </c>
      <c r="D86" s="12" t="s">
        <v>222</v>
      </c>
      <c r="E86" s="36" t="s">
        <v>231</v>
      </c>
      <c r="F86" s="12" t="s">
        <v>232</v>
      </c>
      <c r="H86" s="5"/>
      <c r="I86" s="5"/>
      <c r="J86" s="5"/>
      <c r="K86" s="6"/>
      <c r="M86" s="5">
        <v>2028.54</v>
      </c>
      <c r="N86" s="5"/>
      <c r="O86" s="5">
        <v>2028.54</v>
      </c>
      <c r="P86" s="6"/>
    </row>
    <row r="87" spans="1:16" s="1" customFormat="1" ht="19.7" customHeight="1" x14ac:dyDescent="0.2">
      <c r="A87" s="4" t="s">
        <v>33</v>
      </c>
      <c r="B87" s="4" t="s">
        <v>105</v>
      </c>
      <c r="C87" s="35">
        <v>4520010000</v>
      </c>
      <c r="D87" s="12" t="s">
        <v>222</v>
      </c>
      <c r="E87" s="36" t="s">
        <v>207</v>
      </c>
      <c r="F87" s="12" t="s">
        <v>208</v>
      </c>
      <c r="H87" s="5"/>
      <c r="I87" s="5"/>
      <c r="J87" s="5"/>
      <c r="K87" s="6"/>
      <c r="M87" s="5">
        <v>3365.58</v>
      </c>
      <c r="N87" s="5">
        <v>946</v>
      </c>
      <c r="O87" s="5">
        <v>2419.58</v>
      </c>
      <c r="P87" s="6">
        <v>2.5576955602537002</v>
      </c>
    </row>
    <row r="88" spans="1:16" s="1" customFormat="1" ht="19.7" customHeight="1" x14ac:dyDescent="0.2">
      <c r="A88" s="4" t="s">
        <v>33</v>
      </c>
      <c r="B88" s="4" t="s">
        <v>105</v>
      </c>
      <c r="C88" s="35">
        <v>4520010000</v>
      </c>
      <c r="D88" s="12" t="s">
        <v>222</v>
      </c>
      <c r="E88" s="36" t="s">
        <v>233</v>
      </c>
      <c r="F88" s="12" t="s">
        <v>234</v>
      </c>
      <c r="H88" s="5"/>
      <c r="I88" s="5"/>
      <c r="J88" s="5"/>
      <c r="K88" s="6"/>
      <c r="M88" s="5">
        <v>636.87</v>
      </c>
      <c r="N88" s="5"/>
      <c r="O88" s="5">
        <v>636.87</v>
      </c>
      <c r="P88" s="6"/>
    </row>
    <row r="89" spans="1:16" s="1" customFormat="1" ht="19.7" customHeight="1" x14ac:dyDescent="0.2">
      <c r="A89" s="4" t="s">
        <v>33</v>
      </c>
      <c r="B89" s="4" t="s">
        <v>105</v>
      </c>
      <c r="C89" s="35">
        <v>4520010000</v>
      </c>
      <c r="D89" s="12" t="s">
        <v>222</v>
      </c>
      <c r="E89" s="36" t="s">
        <v>235</v>
      </c>
      <c r="F89" s="12" t="s">
        <v>236</v>
      </c>
      <c r="H89" s="5"/>
      <c r="I89" s="5"/>
      <c r="J89" s="5"/>
      <c r="K89" s="6"/>
      <c r="M89" s="5">
        <v>6200</v>
      </c>
      <c r="N89" s="5">
        <v>5900</v>
      </c>
      <c r="O89" s="5">
        <v>300</v>
      </c>
      <c r="P89" s="6">
        <v>5.0847457627118703E-2</v>
      </c>
    </row>
    <row r="90" spans="1:16" s="1" customFormat="1" ht="19.7" customHeight="1" x14ac:dyDescent="0.2">
      <c r="A90" s="4" t="s">
        <v>33</v>
      </c>
      <c r="B90" s="4" t="s">
        <v>105</v>
      </c>
      <c r="C90" s="35">
        <v>4520010000</v>
      </c>
      <c r="D90" s="12" t="s">
        <v>222</v>
      </c>
      <c r="E90" s="36" t="s">
        <v>237</v>
      </c>
      <c r="F90" s="12" t="s">
        <v>238</v>
      </c>
      <c r="H90" s="5"/>
      <c r="I90" s="5"/>
      <c r="J90" s="5"/>
      <c r="K90" s="6"/>
      <c r="M90" s="5">
        <v>38036.589999999997</v>
      </c>
      <c r="N90" s="5">
        <v>117484.25</v>
      </c>
      <c r="O90" s="7">
        <v>-79447.66</v>
      </c>
      <c r="P90" s="6">
        <v>-0.676240942934904</v>
      </c>
    </row>
    <row r="91" spans="1:16" s="1" customFormat="1" ht="19.7" customHeight="1" x14ac:dyDescent="0.2">
      <c r="A91" s="4" t="s">
        <v>33</v>
      </c>
      <c r="B91" s="4" t="s">
        <v>105</v>
      </c>
      <c r="C91" s="35">
        <v>4520010000</v>
      </c>
      <c r="D91" s="12" t="s">
        <v>222</v>
      </c>
      <c r="E91" s="36" t="s">
        <v>239</v>
      </c>
      <c r="F91" s="12" t="s">
        <v>240</v>
      </c>
      <c r="H91" s="5"/>
      <c r="I91" s="5"/>
      <c r="J91" s="5"/>
      <c r="K91" s="6"/>
      <c r="M91" s="5">
        <v>37331.57</v>
      </c>
      <c r="N91" s="5">
        <v>28380.15</v>
      </c>
      <c r="O91" s="5">
        <v>8951.42</v>
      </c>
      <c r="P91" s="6">
        <v>0.31541129979933202</v>
      </c>
    </row>
    <row r="92" spans="1:16" s="1" customFormat="1" ht="19.7" customHeight="1" x14ac:dyDescent="0.2">
      <c r="A92" s="4" t="s">
        <v>33</v>
      </c>
      <c r="B92" s="4" t="s">
        <v>105</v>
      </c>
      <c r="C92" s="35">
        <v>4520010000</v>
      </c>
      <c r="D92" s="12" t="s">
        <v>222</v>
      </c>
      <c r="E92" s="36" t="s">
        <v>241</v>
      </c>
      <c r="F92" s="12" t="s">
        <v>242</v>
      </c>
      <c r="H92" s="5"/>
      <c r="I92" s="5"/>
      <c r="J92" s="5"/>
      <c r="K92" s="6"/>
      <c r="M92" s="5"/>
      <c r="N92" s="5">
        <v>20502.11</v>
      </c>
      <c r="O92" s="7">
        <v>-20502.11</v>
      </c>
      <c r="P92" s="6">
        <v>-1</v>
      </c>
    </row>
    <row r="93" spans="1:16" s="1" customFormat="1" ht="19.7" customHeight="1" x14ac:dyDescent="0.2">
      <c r="A93" s="4" t="s">
        <v>33</v>
      </c>
      <c r="B93" s="4" t="s">
        <v>105</v>
      </c>
      <c r="C93" s="35">
        <v>4520010000</v>
      </c>
      <c r="D93" s="12" t="s">
        <v>222</v>
      </c>
      <c r="E93" s="36" t="s">
        <v>243</v>
      </c>
      <c r="F93" s="12" t="s">
        <v>244</v>
      </c>
      <c r="H93" s="5"/>
      <c r="I93" s="5"/>
      <c r="J93" s="5"/>
      <c r="K93" s="6"/>
      <c r="M93" s="5">
        <v>16800</v>
      </c>
      <c r="N93" s="5">
        <v>38270</v>
      </c>
      <c r="O93" s="7">
        <v>-21470</v>
      </c>
      <c r="P93" s="6">
        <v>-0.56101384896786</v>
      </c>
    </row>
    <row r="94" spans="1:16" s="1" customFormat="1" ht="19.7" customHeight="1" x14ac:dyDescent="0.2">
      <c r="A94" s="4" t="s">
        <v>33</v>
      </c>
      <c r="B94" s="4" t="s">
        <v>105</v>
      </c>
      <c r="C94" s="35">
        <v>4520010000</v>
      </c>
      <c r="D94" s="12" t="s">
        <v>222</v>
      </c>
      <c r="E94" s="36" t="s">
        <v>209</v>
      </c>
      <c r="F94" s="12" t="s">
        <v>210</v>
      </c>
      <c r="H94" s="5"/>
      <c r="I94" s="5"/>
      <c r="J94" s="5"/>
      <c r="K94" s="6"/>
      <c r="M94" s="5">
        <v>13136.1</v>
      </c>
      <c r="N94" s="5"/>
      <c r="O94" s="5">
        <v>13136.1</v>
      </c>
      <c r="P94" s="6"/>
    </row>
    <row r="95" spans="1:16" s="1" customFormat="1" ht="19.7" customHeight="1" x14ac:dyDescent="0.2">
      <c r="A95" s="4" t="s">
        <v>33</v>
      </c>
      <c r="B95" s="4" t="s">
        <v>105</v>
      </c>
      <c r="C95" s="35">
        <v>4520010000</v>
      </c>
      <c r="D95" s="12" t="s">
        <v>222</v>
      </c>
      <c r="E95" s="36" t="s">
        <v>245</v>
      </c>
      <c r="F95" s="12" t="s">
        <v>246</v>
      </c>
      <c r="H95" s="5">
        <v>712.89</v>
      </c>
      <c r="I95" s="5"/>
      <c r="J95" s="5">
        <v>712.89</v>
      </c>
      <c r="K95" s="6"/>
      <c r="M95" s="5">
        <v>572535.11</v>
      </c>
      <c r="N95" s="5">
        <v>337092.83</v>
      </c>
      <c r="O95" s="5">
        <v>235442.28</v>
      </c>
      <c r="P95" s="6">
        <v>0.69844938558912695</v>
      </c>
    </row>
    <row r="96" spans="1:16" s="1" customFormat="1" ht="19.7" customHeight="1" x14ac:dyDescent="0.2">
      <c r="A96" s="4" t="s">
        <v>33</v>
      </c>
      <c r="B96" s="4" t="s">
        <v>105</v>
      </c>
      <c r="C96" s="35">
        <v>4520010000</v>
      </c>
      <c r="D96" s="12" t="s">
        <v>222</v>
      </c>
      <c r="E96" s="36" t="s">
        <v>247</v>
      </c>
      <c r="F96" s="12" t="s">
        <v>248</v>
      </c>
      <c r="H96" s="5"/>
      <c r="I96" s="5"/>
      <c r="J96" s="5"/>
      <c r="K96" s="6"/>
      <c r="M96" s="5">
        <v>5323.96</v>
      </c>
      <c r="N96" s="5">
        <v>10058.43</v>
      </c>
      <c r="O96" s="7">
        <v>-4734.47</v>
      </c>
      <c r="P96" s="6">
        <v>-0.470696719070471</v>
      </c>
    </row>
    <row r="97" spans="1:16" s="1" customFormat="1" ht="19.7" customHeight="1" x14ac:dyDescent="0.2">
      <c r="A97" s="4" t="s">
        <v>33</v>
      </c>
      <c r="B97" s="4" t="s">
        <v>105</v>
      </c>
      <c r="C97" s="35">
        <v>4520010000</v>
      </c>
      <c r="D97" s="12" t="s">
        <v>222</v>
      </c>
      <c r="E97" s="36" t="s">
        <v>249</v>
      </c>
      <c r="F97" s="12" t="s">
        <v>250</v>
      </c>
      <c r="H97" s="5"/>
      <c r="I97" s="5"/>
      <c r="J97" s="5"/>
      <c r="K97" s="6"/>
      <c r="M97" s="5"/>
      <c r="N97" s="5">
        <v>0</v>
      </c>
      <c r="O97" s="5">
        <v>0</v>
      </c>
      <c r="P97" s="6" t="s">
        <v>251</v>
      </c>
    </row>
    <row r="98" spans="1:16" s="1" customFormat="1" ht="19.7" customHeight="1" x14ac:dyDescent="0.2">
      <c r="A98" s="4" t="s">
        <v>33</v>
      </c>
      <c r="B98" s="4" t="s">
        <v>105</v>
      </c>
      <c r="C98" s="35">
        <v>4520010000</v>
      </c>
      <c r="D98" s="12" t="s">
        <v>222</v>
      </c>
      <c r="E98" s="36" t="s">
        <v>252</v>
      </c>
      <c r="F98" s="12" t="s">
        <v>253</v>
      </c>
      <c r="H98" s="5"/>
      <c r="I98" s="5"/>
      <c r="J98" s="5"/>
      <c r="K98" s="6"/>
      <c r="M98" s="5">
        <v>495</v>
      </c>
      <c r="N98" s="5"/>
      <c r="O98" s="5">
        <v>495</v>
      </c>
      <c r="P98" s="6"/>
    </row>
    <row r="99" spans="1:16" s="1" customFormat="1" ht="19.7" customHeight="1" x14ac:dyDescent="0.2">
      <c r="A99" s="4" t="s">
        <v>33</v>
      </c>
      <c r="B99" s="4" t="s">
        <v>105</v>
      </c>
      <c r="C99" s="35">
        <v>4520010000</v>
      </c>
      <c r="D99" s="12" t="s">
        <v>222</v>
      </c>
      <c r="E99" s="36" t="s">
        <v>254</v>
      </c>
      <c r="F99" s="12" t="s">
        <v>255</v>
      </c>
      <c r="H99" s="5"/>
      <c r="I99" s="5"/>
      <c r="J99" s="5"/>
      <c r="K99" s="6"/>
      <c r="M99" s="5">
        <v>4991.88</v>
      </c>
      <c r="N99" s="5">
        <v>5044.88</v>
      </c>
      <c r="O99" s="7">
        <v>-53</v>
      </c>
      <c r="P99" s="6">
        <v>-1.05057008293557E-2</v>
      </c>
    </row>
    <row r="100" spans="1:16" s="1" customFormat="1" ht="19.7" customHeight="1" x14ac:dyDescent="0.2">
      <c r="A100" s="4" t="s">
        <v>33</v>
      </c>
      <c r="B100" s="4" t="s">
        <v>105</v>
      </c>
      <c r="C100" s="35">
        <v>4520010000</v>
      </c>
      <c r="D100" s="12" t="s">
        <v>222</v>
      </c>
      <c r="E100" s="36" t="s">
        <v>256</v>
      </c>
      <c r="F100" s="12" t="s">
        <v>257</v>
      </c>
      <c r="H100" s="5"/>
      <c r="I100" s="5"/>
      <c r="J100" s="5"/>
      <c r="K100" s="6"/>
      <c r="M100" s="5"/>
      <c r="N100" s="5">
        <v>5268.21</v>
      </c>
      <c r="O100" s="7">
        <v>-5268.21</v>
      </c>
      <c r="P100" s="6">
        <v>-1</v>
      </c>
    </row>
    <row r="101" spans="1:16" s="1" customFormat="1" ht="19.7" customHeight="1" x14ac:dyDescent="0.2">
      <c r="A101" s="4" t="s">
        <v>33</v>
      </c>
      <c r="B101" s="4" t="s">
        <v>105</v>
      </c>
      <c r="C101" s="35">
        <v>4520010000</v>
      </c>
      <c r="D101" s="12" t="s">
        <v>222</v>
      </c>
      <c r="E101" s="36" t="s">
        <v>258</v>
      </c>
      <c r="F101" s="12" t="s">
        <v>259</v>
      </c>
      <c r="H101" s="5"/>
      <c r="I101" s="5"/>
      <c r="J101" s="5"/>
      <c r="K101" s="6"/>
      <c r="M101" s="5">
        <v>837.64</v>
      </c>
      <c r="N101" s="5">
        <v>1121.8800000000001</v>
      </c>
      <c r="O101" s="7">
        <v>-284.24</v>
      </c>
      <c r="P101" s="6">
        <v>-0.25336043070560099</v>
      </c>
    </row>
    <row r="102" spans="1:16" s="1" customFormat="1" ht="19.7" customHeight="1" x14ac:dyDescent="0.2">
      <c r="A102" s="4" t="s">
        <v>33</v>
      </c>
      <c r="B102" s="4" t="s">
        <v>105</v>
      </c>
      <c r="C102" s="35">
        <v>4520010000</v>
      </c>
      <c r="D102" s="12" t="s">
        <v>222</v>
      </c>
      <c r="E102" s="36" t="s">
        <v>260</v>
      </c>
      <c r="F102" s="12" t="s">
        <v>261</v>
      </c>
      <c r="H102" s="5"/>
      <c r="I102" s="5"/>
      <c r="J102" s="5"/>
      <c r="K102" s="6"/>
      <c r="M102" s="5">
        <v>131901.43</v>
      </c>
      <c r="N102" s="5">
        <v>22775.42</v>
      </c>
      <c r="O102" s="5">
        <v>109126.01</v>
      </c>
      <c r="P102" s="6">
        <v>4.7913939677072896</v>
      </c>
    </row>
    <row r="103" spans="1:16" s="1" customFormat="1" ht="19.7" customHeight="1" x14ac:dyDescent="0.2">
      <c r="A103" s="4" t="s">
        <v>33</v>
      </c>
      <c r="B103" s="4" t="s">
        <v>105</v>
      </c>
      <c r="C103" s="35">
        <v>4520010000</v>
      </c>
      <c r="D103" s="12" t="s">
        <v>222</v>
      </c>
      <c r="E103" s="36" t="s">
        <v>154</v>
      </c>
      <c r="F103" s="12" t="s">
        <v>155</v>
      </c>
      <c r="H103" s="5"/>
      <c r="I103" s="5"/>
      <c r="J103" s="5"/>
      <c r="K103" s="6"/>
      <c r="M103" s="5"/>
      <c r="N103" s="7">
        <v>-1.7763568394002501E-15</v>
      </c>
      <c r="O103" s="5">
        <v>1.7763568394002501E-15</v>
      </c>
      <c r="P103" s="6">
        <v>-1</v>
      </c>
    </row>
    <row r="104" spans="1:16" s="1" customFormat="1" ht="19.7" customHeight="1" x14ac:dyDescent="0.2">
      <c r="A104" s="4" t="s">
        <v>33</v>
      </c>
      <c r="B104" s="4" t="s">
        <v>105</v>
      </c>
      <c r="C104" s="35">
        <v>4520010000</v>
      </c>
      <c r="D104" s="12" t="s">
        <v>222</v>
      </c>
      <c r="E104" s="36" t="s">
        <v>262</v>
      </c>
      <c r="F104" s="12" t="s">
        <v>263</v>
      </c>
      <c r="H104" s="5"/>
      <c r="I104" s="5"/>
      <c r="J104" s="5"/>
      <c r="K104" s="6"/>
      <c r="M104" s="5">
        <v>54592.59</v>
      </c>
      <c r="N104" s="5">
        <v>97888.3</v>
      </c>
      <c r="O104" s="7">
        <v>-43295.71</v>
      </c>
      <c r="P104" s="6">
        <v>-0.44229708759882402</v>
      </c>
    </row>
    <row r="105" spans="1:16" s="1" customFormat="1" ht="19.7" customHeight="1" x14ac:dyDescent="0.2">
      <c r="A105" s="4" t="s">
        <v>33</v>
      </c>
      <c r="B105" s="4" t="s">
        <v>105</v>
      </c>
      <c r="C105" s="35">
        <v>4520010000</v>
      </c>
      <c r="D105" s="12" t="s">
        <v>222</v>
      </c>
      <c r="E105" s="36" t="s">
        <v>264</v>
      </c>
      <c r="F105" s="12" t="s">
        <v>265</v>
      </c>
      <c r="H105" s="5"/>
      <c r="I105" s="5"/>
      <c r="J105" s="5"/>
      <c r="K105" s="6"/>
      <c r="M105" s="5">
        <v>7242.86</v>
      </c>
      <c r="N105" s="5">
        <v>6528.43</v>
      </c>
      <c r="O105" s="5">
        <v>714.43</v>
      </c>
      <c r="P105" s="6">
        <v>0.109433661692015</v>
      </c>
    </row>
    <row r="106" spans="1:16" s="1" customFormat="1" ht="19.7" customHeight="1" x14ac:dyDescent="0.2">
      <c r="A106" s="4" t="s">
        <v>33</v>
      </c>
      <c r="B106" s="4" t="s">
        <v>105</v>
      </c>
      <c r="C106" s="35">
        <v>4520010000</v>
      </c>
      <c r="D106" s="12" t="s">
        <v>222</v>
      </c>
      <c r="E106" s="36" t="s">
        <v>266</v>
      </c>
      <c r="F106" s="12" t="s">
        <v>267</v>
      </c>
      <c r="H106" s="5"/>
      <c r="I106" s="5"/>
      <c r="J106" s="5"/>
      <c r="K106" s="6"/>
      <c r="M106" s="5">
        <v>50</v>
      </c>
      <c r="N106" s="5"/>
      <c r="O106" s="5">
        <v>50</v>
      </c>
      <c r="P106" s="6"/>
    </row>
    <row r="107" spans="1:16" s="1" customFormat="1" ht="19.7" customHeight="1" x14ac:dyDescent="0.2">
      <c r="A107" s="4" t="s">
        <v>33</v>
      </c>
      <c r="B107" s="4" t="s">
        <v>105</v>
      </c>
      <c r="C107" s="35">
        <v>4520010000</v>
      </c>
      <c r="D107" s="12" t="s">
        <v>222</v>
      </c>
      <c r="E107" s="36" t="s">
        <v>268</v>
      </c>
      <c r="F107" s="12" t="s">
        <v>269</v>
      </c>
      <c r="H107" s="5"/>
      <c r="I107" s="5"/>
      <c r="J107" s="5"/>
      <c r="K107" s="6"/>
      <c r="M107" s="5">
        <v>58054.57</v>
      </c>
      <c r="N107" s="5">
        <v>163817.25</v>
      </c>
      <c r="O107" s="7">
        <v>-105762.68</v>
      </c>
      <c r="P107" s="6">
        <v>-0.645613816615771</v>
      </c>
    </row>
    <row r="108" spans="1:16" s="1" customFormat="1" ht="19.7" customHeight="1" x14ac:dyDescent="0.2">
      <c r="A108" s="4" t="s">
        <v>33</v>
      </c>
      <c r="B108" s="4" t="s">
        <v>105</v>
      </c>
      <c r="C108" s="35">
        <v>4520010000</v>
      </c>
      <c r="D108" s="12" t="s">
        <v>222</v>
      </c>
      <c r="E108" s="36" t="s">
        <v>270</v>
      </c>
      <c r="F108" s="12" t="s">
        <v>271</v>
      </c>
      <c r="H108" s="5"/>
      <c r="I108" s="5"/>
      <c r="J108" s="5"/>
      <c r="K108" s="6"/>
      <c r="M108" s="5"/>
      <c r="N108" s="5">
        <v>500</v>
      </c>
      <c r="O108" s="7">
        <v>-500</v>
      </c>
      <c r="P108" s="6">
        <v>-1</v>
      </c>
    </row>
    <row r="109" spans="1:16" s="1" customFormat="1" ht="19.7" customHeight="1" x14ac:dyDescent="0.2">
      <c r="A109" s="4" t="s">
        <v>33</v>
      </c>
      <c r="B109" s="4" t="s">
        <v>105</v>
      </c>
      <c r="C109" s="35">
        <v>4520010000</v>
      </c>
      <c r="D109" s="12" t="s">
        <v>222</v>
      </c>
      <c r="E109" s="36" t="s">
        <v>272</v>
      </c>
      <c r="F109" s="12" t="s">
        <v>273</v>
      </c>
      <c r="H109" s="5"/>
      <c r="I109" s="5"/>
      <c r="J109" s="5"/>
      <c r="K109" s="6"/>
      <c r="M109" s="7">
        <v>-1425</v>
      </c>
      <c r="N109" s="5">
        <v>1425</v>
      </c>
      <c r="O109" s="7">
        <v>-2850</v>
      </c>
      <c r="P109" s="6">
        <v>-2</v>
      </c>
    </row>
    <row r="110" spans="1:16" s="1" customFormat="1" ht="19.7" customHeight="1" x14ac:dyDescent="0.2">
      <c r="A110" s="4" t="s">
        <v>33</v>
      </c>
      <c r="B110" s="4" t="s">
        <v>105</v>
      </c>
      <c r="C110" s="35">
        <v>4520010000</v>
      </c>
      <c r="D110" s="12" t="s">
        <v>222</v>
      </c>
      <c r="E110" s="36" t="s">
        <v>274</v>
      </c>
      <c r="F110" s="12" t="s">
        <v>275</v>
      </c>
      <c r="H110" s="5"/>
      <c r="I110" s="5"/>
      <c r="J110" s="5"/>
      <c r="K110" s="6"/>
      <c r="M110" s="5">
        <v>1640.76</v>
      </c>
      <c r="N110" s="5"/>
      <c r="O110" s="5">
        <v>1640.76</v>
      </c>
      <c r="P110" s="6"/>
    </row>
    <row r="111" spans="1:16" s="1" customFormat="1" ht="19.7" customHeight="1" x14ac:dyDescent="0.2">
      <c r="A111" s="4" t="s">
        <v>33</v>
      </c>
      <c r="B111" s="4" t="s">
        <v>105</v>
      </c>
      <c r="C111" s="35">
        <v>4520010000</v>
      </c>
      <c r="D111" s="12" t="s">
        <v>222</v>
      </c>
      <c r="E111" s="36" t="s">
        <v>276</v>
      </c>
      <c r="F111" s="12" t="s">
        <v>277</v>
      </c>
      <c r="H111" s="5"/>
      <c r="I111" s="5"/>
      <c r="J111" s="5"/>
      <c r="K111" s="6"/>
      <c r="M111" s="5">
        <v>25</v>
      </c>
      <c r="N111" s="5">
        <v>1213.1400000000001</v>
      </c>
      <c r="O111" s="7">
        <v>-1188.1400000000001</v>
      </c>
      <c r="P111" s="6">
        <v>-0.97939232075440597</v>
      </c>
    </row>
    <row r="112" spans="1:16" s="1" customFormat="1" ht="19.7" customHeight="1" x14ac:dyDescent="0.2">
      <c r="A112" s="4" t="s">
        <v>33</v>
      </c>
      <c r="B112" s="4" t="s">
        <v>105</v>
      </c>
      <c r="C112" s="35">
        <v>4520010000</v>
      </c>
      <c r="D112" s="12" t="s">
        <v>222</v>
      </c>
      <c r="E112" s="36" t="s">
        <v>278</v>
      </c>
      <c r="F112" s="12" t="s">
        <v>279</v>
      </c>
      <c r="H112" s="5"/>
      <c r="I112" s="5"/>
      <c r="J112" s="5"/>
      <c r="K112" s="6"/>
      <c r="M112" s="5">
        <v>5732.53</v>
      </c>
      <c r="N112" s="5">
        <v>400</v>
      </c>
      <c r="O112" s="5">
        <v>5332.53</v>
      </c>
      <c r="P112" s="6">
        <v>13.331325</v>
      </c>
    </row>
    <row r="113" spans="1:16" s="1" customFormat="1" ht="19.7" customHeight="1" x14ac:dyDescent="0.2">
      <c r="A113" s="4" t="s">
        <v>33</v>
      </c>
      <c r="B113" s="4" t="s">
        <v>105</v>
      </c>
      <c r="C113" s="35">
        <v>4520010000</v>
      </c>
      <c r="D113" s="12" t="s">
        <v>222</v>
      </c>
      <c r="E113" s="36" t="s">
        <v>280</v>
      </c>
      <c r="F113" s="12" t="s">
        <v>281</v>
      </c>
      <c r="H113" s="5"/>
      <c r="I113" s="5"/>
      <c r="J113" s="5"/>
      <c r="K113" s="6"/>
      <c r="M113" s="5"/>
      <c r="N113" s="5">
        <v>2789.51</v>
      </c>
      <c r="O113" s="7">
        <v>-2789.51</v>
      </c>
      <c r="P113" s="6">
        <v>-1</v>
      </c>
    </row>
    <row r="114" spans="1:16" s="1" customFormat="1" ht="19.7" customHeight="1" x14ac:dyDescent="0.2">
      <c r="A114" s="4" t="s">
        <v>33</v>
      </c>
      <c r="B114" s="4" t="s">
        <v>105</v>
      </c>
      <c r="C114" s="35">
        <v>4520010000</v>
      </c>
      <c r="D114" s="12" t="s">
        <v>222</v>
      </c>
      <c r="E114" s="36" t="s">
        <v>282</v>
      </c>
      <c r="F114" s="12" t="s">
        <v>283</v>
      </c>
      <c r="H114" s="5"/>
      <c r="I114" s="5"/>
      <c r="J114" s="5"/>
      <c r="K114" s="6"/>
      <c r="M114" s="5">
        <v>3297.63</v>
      </c>
      <c r="N114" s="5">
        <v>631.30999999999995</v>
      </c>
      <c r="O114" s="5">
        <v>2666.32</v>
      </c>
      <c r="P114" s="6">
        <v>4.2234718284202701</v>
      </c>
    </row>
    <row r="115" spans="1:16" s="1" customFormat="1" ht="19.7" customHeight="1" x14ac:dyDescent="0.2">
      <c r="A115" s="4" t="s">
        <v>33</v>
      </c>
      <c r="B115" s="4" t="s">
        <v>105</v>
      </c>
      <c r="C115" s="35">
        <v>4520010000</v>
      </c>
      <c r="D115" s="12" t="s">
        <v>222</v>
      </c>
      <c r="E115" s="36" t="s">
        <v>284</v>
      </c>
      <c r="F115" s="12" t="s">
        <v>285</v>
      </c>
      <c r="H115" s="5"/>
      <c r="I115" s="5"/>
      <c r="J115" s="5"/>
      <c r="K115" s="6"/>
      <c r="M115" s="5">
        <v>11720.58</v>
      </c>
      <c r="N115" s="5">
        <v>6708.19</v>
      </c>
      <c r="O115" s="5">
        <v>5012.3900000000003</v>
      </c>
      <c r="P115" s="6">
        <v>0.74720453654413499</v>
      </c>
    </row>
    <row r="116" spans="1:16" s="1" customFormat="1" ht="19.7" customHeight="1" x14ac:dyDescent="0.2">
      <c r="A116" s="4" t="s">
        <v>33</v>
      </c>
      <c r="B116" s="4" t="s">
        <v>105</v>
      </c>
      <c r="C116" s="35">
        <v>4520010000</v>
      </c>
      <c r="D116" s="12" t="s">
        <v>222</v>
      </c>
      <c r="E116" s="36" t="s">
        <v>196</v>
      </c>
      <c r="F116" s="12" t="s">
        <v>197</v>
      </c>
      <c r="H116" s="5"/>
      <c r="I116" s="5"/>
      <c r="J116" s="5"/>
      <c r="K116" s="6"/>
      <c r="M116" s="5">
        <v>46029.99</v>
      </c>
      <c r="N116" s="5"/>
      <c r="O116" s="5">
        <v>46029.99</v>
      </c>
      <c r="P116" s="6"/>
    </row>
    <row r="117" spans="1:16" s="1" customFormat="1" ht="19.7" customHeight="1" x14ac:dyDescent="0.2">
      <c r="A117" s="4" t="s">
        <v>33</v>
      </c>
      <c r="B117" s="4" t="s">
        <v>105</v>
      </c>
      <c r="C117" s="35">
        <v>4520010000</v>
      </c>
      <c r="D117" s="12" t="s">
        <v>222</v>
      </c>
      <c r="E117" s="36" t="s">
        <v>286</v>
      </c>
      <c r="F117" s="12" t="s">
        <v>287</v>
      </c>
      <c r="H117" s="5"/>
      <c r="I117" s="5"/>
      <c r="J117" s="5"/>
      <c r="K117" s="6"/>
      <c r="M117" s="5">
        <v>1522.68</v>
      </c>
      <c r="N117" s="5">
        <v>418.36</v>
      </c>
      <c r="O117" s="5">
        <v>1104.32</v>
      </c>
      <c r="P117" s="6">
        <v>2.6396405010039201</v>
      </c>
    </row>
    <row r="118" spans="1:16" s="1" customFormat="1" ht="19.7" customHeight="1" x14ac:dyDescent="0.2">
      <c r="A118" s="4" t="s">
        <v>33</v>
      </c>
      <c r="B118" s="4" t="s">
        <v>105</v>
      </c>
      <c r="C118" s="35">
        <v>4520010000</v>
      </c>
      <c r="D118" s="12" t="s">
        <v>222</v>
      </c>
      <c r="E118" s="36" t="s">
        <v>288</v>
      </c>
      <c r="F118" s="12" t="s">
        <v>289</v>
      </c>
      <c r="H118" s="5"/>
      <c r="I118" s="5"/>
      <c r="J118" s="5"/>
      <c r="K118" s="6"/>
      <c r="M118" s="5"/>
      <c r="N118" s="5">
        <v>33.28</v>
      </c>
      <c r="O118" s="7">
        <v>-33.28</v>
      </c>
      <c r="P118" s="6">
        <v>-1</v>
      </c>
    </row>
    <row r="119" spans="1:16" s="1" customFormat="1" ht="19.7" customHeight="1" x14ac:dyDescent="0.2">
      <c r="A119" s="4" t="s">
        <v>33</v>
      </c>
      <c r="B119" s="4" t="s">
        <v>105</v>
      </c>
      <c r="C119" s="35">
        <v>4520010000</v>
      </c>
      <c r="D119" s="12" t="s">
        <v>222</v>
      </c>
      <c r="E119" s="36" t="s">
        <v>290</v>
      </c>
      <c r="F119" s="12" t="s">
        <v>291</v>
      </c>
      <c r="H119" s="5"/>
      <c r="I119" s="5"/>
      <c r="J119" s="5"/>
      <c r="K119" s="6"/>
      <c r="M119" s="5">
        <v>42428.07</v>
      </c>
      <c r="N119" s="5">
        <v>2428</v>
      </c>
      <c r="O119" s="5">
        <v>40000.07</v>
      </c>
      <c r="P119" s="6">
        <v>16.474493410214201</v>
      </c>
    </row>
    <row r="120" spans="1:16" s="1" customFormat="1" ht="19.7" customHeight="1" x14ac:dyDescent="0.2">
      <c r="A120" s="4" t="s">
        <v>33</v>
      </c>
      <c r="B120" s="4" t="s">
        <v>105</v>
      </c>
      <c r="C120" s="35">
        <v>4520010000</v>
      </c>
      <c r="D120" s="12" t="s">
        <v>222</v>
      </c>
      <c r="E120" s="36" t="s">
        <v>198</v>
      </c>
      <c r="F120" s="12" t="s">
        <v>199</v>
      </c>
      <c r="H120" s="5"/>
      <c r="I120" s="5"/>
      <c r="J120" s="5"/>
      <c r="K120" s="6"/>
      <c r="M120" s="5">
        <v>35</v>
      </c>
      <c r="N120" s="5"/>
      <c r="O120" s="5">
        <v>35</v>
      </c>
      <c r="P120" s="6"/>
    </row>
    <row r="121" spans="1:16" s="1" customFormat="1" ht="19.7" customHeight="1" x14ac:dyDescent="0.2">
      <c r="A121" s="4" t="s">
        <v>33</v>
      </c>
      <c r="B121" s="4" t="s">
        <v>105</v>
      </c>
      <c r="C121" s="35">
        <v>4520010000</v>
      </c>
      <c r="D121" s="12" t="s">
        <v>222</v>
      </c>
      <c r="E121" s="36" t="s">
        <v>200</v>
      </c>
      <c r="F121" s="12" t="s">
        <v>201</v>
      </c>
      <c r="H121" s="5"/>
      <c r="I121" s="5"/>
      <c r="J121" s="5"/>
      <c r="K121" s="6"/>
      <c r="M121" s="5">
        <v>13815.36</v>
      </c>
      <c r="N121" s="5">
        <v>42481.22</v>
      </c>
      <c r="O121" s="7">
        <v>-28665.86</v>
      </c>
      <c r="P121" s="6">
        <v>-0.67478900088086002</v>
      </c>
    </row>
    <row r="122" spans="1:16" s="1" customFormat="1" ht="19.7" customHeight="1" x14ac:dyDescent="0.2">
      <c r="A122" s="4" t="s">
        <v>33</v>
      </c>
      <c r="B122" s="4" t="s">
        <v>105</v>
      </c>
      <c r="C122" s="35">
        <v>4520010000</v>
      </c>
      <c r="D122" s="12" t="s">
        <v>222</v>
      </c>
      <c r="E122" s="36" t="s">
        <v>147</v>
      </c>
      <c r="F122" s="12" t="s">
        <v>148</v>
      </c>
      <c r="H122" s="5"/>
      <c r="I122" s="5"/>
      <c r="J122" s="5"/>
      <c r="K122" s="6"/>
      <c r="M122" s="5">
        <v>0</v>
      </c>
      <c r="N122" s="5">
        <v>11056.13</v>
      </c>
      <c r="O122" s="7">
        <v>-11056.13</v>
      </c>
      <c r="P122" s="6">
        <v>-1</v>
      </c>
    </row>
    <row r="123" spans="1:16" s="1" customFormat="1" ht="19.7" customHeight="1" x14ac:dyDescent="0.2">
      <c r="A123" s="4" t="s">
        <v>33</v>
      </c>
      <c r="B123" s="4" t="s">
        <v>105</v>
      </c>
      <c r="C123" s="35">
        <v>4520010000</v>
      </c>
      <c r="D123" s="12" t="s">
        <v>222</v>
      </c>
      <c r="E123" s="36" t="s">
        <v>292</v>
      </c>
      <c r="F123" s="12" t="s">
        <v>293</v>
      </c>
      <c r="H123" s="5"/>
      <c r="I123" s="5"/>
      <c r="J123" s="5"/>
      <c r="K123" s="6"/>
      <c r="M123" s="5"/>
      <c r="N123" s="5">
        <v>72.86</v>
      </c>
      <c r="O123" s="7">
        <v>-72.86</v>
      </c>
      <c r="P123" s="6">
        <v>-1</v>
      </c>
    </row>
    <row r="124" spans="1:16" s="1" customFormat="1" ht="19.7" customHeight="1" x14ac:dyDescent="0.2">
      <c r="A124" s="4" t="s">
        <v>33</v>
      </c>
      <c r="B124" s="4" t="s">
        <v>105</v>
      </c>
      <c r="C124" s="35">
        <v>4520010004</v>
      </c>
      <c r="D124" s="12" t="s">
        <v>294</v>
      </c>
      <c r="E124" s="36" t="s">
        <v>194</v>
      </c>
      <c r="F124" s="12" t="s">
        <v>195</v>
      </c>
      <c r="H124" s="5"/>
      <c r="I124" s="5"/>
      <c r="J124" s="5"/>
      <c r="K124" s="6"/>
      <c r="M124" s="5"/>
      <c r="N124" s="5">
        <v>303.08</v>
      </c>
      <c r="O124" s="7">
        <v>-303.08</v>
      </c>
      <c r="P124" s="6">
        <v>-1</v>
      </c>
    </row>
    <row r="125" spans="1:16" s="1" customFormat="1" ht="19.7" customHeight="1" x14ac:dyDescent="0.2">
      <c r="A125" s="4" t="s">
        <v>33</v>
      </c>
      <c r="B125" s="4" t="s">
        <v>105</v>
      </c>
      <c r="C125" s="35">
        <v>4520010004</v>
      </c>
      <c r="D125" s="12" t="s">
        <v>294</v>
      </c>
      <c r="E125" s="36" t="s">
        <v>237</v>
      </c>
      <c r="F125" s="12" t="s">
        <v>238</v>
      </c>
      <c r="H125" s="5"/>
      <c r="I125" s="5"/>
      <c r="J125" s="5"/>
      <c r="K125" s="6"/>
      <c r="M125" s="5">
        <v>10541.79</v>
      </c>
      <c r="N125" s="5"/>
      <c r="O125" s="5">
        <v>10541.79</v>
      </c>
      <c r="P125" s="6"/>
    </row>
    <row r="126" spans="1:16" s="1" customFormat="1" ht="19.7" customHeight="1" x14ac:dyDescent="0.2">
      <c r="A126" s="4" t="s">
        <v>33</v>
      </c>
      <c r="B126" s="4" t="s">
        <v>105</v>
      </c>
      <c r="C126" s="35">
        <v>4520010022</v>
      </c>
      <c r="D126" s="12" t="s">
        <v>295</v>
      </c>
      <c r="E126" s="36" t="s">
        <v>154</v>
      </c>
      <c r="F126" s="12" t="s">
        <v>155</v>
      </c>
      <c r="H126" s="5"/>
      <c r="I126" s="5"/>
      <c r="J126" s="5"/>
      <c r="K126" s="6"/>
      <c r="M126" s="5"/>
      <c r="N126" s="5">
        <v>0</v>
      </c>
      <c r="O126" s="5">
        <v>0</v>
      </c>
      <c r="P126" s="6" t="s">
        <v>251</v>
      </c>
    </row>
    <row r="127" spans="1:16" s="1" customFormat="1" ht="19.7" customHeight="1" x14ac:dyDescent="0.2">
      <c r="A127" s="4" t="s">
        <v>33</v>
      </c>
      <c r="B127" s="4" t="s">
        <v>105</v>
      </c>
      <c r="C127" s="35">
        <v>4520010023</v>
      </c>
      <c r="D127" s="12" t="s">
        <v>296</v>
      </c>
      <c r="E127" s="36" t="s">
        <v>207</v>
      </c>
      <c r="F127" s="12" t="s">
        <v>208</v>
      </c>
      <c r="H127" s="5"/>
      <c r="I127" s="5"/>
      <c r="J127" s="5"/>
      <c r="K127" s="6"/>
      <c r="M127" s="5"/>
      <c r="N127" s="5">
        <v>16721.23</v>
      </c>
      <c r="O127" s="7">
        <v>-16721.23</v>
      </c>
      <c r="P127" s="6">
        <v>-1</v>
      </c>
    </row>
    <row r="128" spans="1:16" s="1" customFormat="1" ht="19.7" customHeight="1" x14ac:dyDescent="0.2">
      <c r="A128" s="4" t="s">
        <v>33</v>
      </c>
      <c r="B128" s="4" t="s">
        <v>105</v>
      </c>
      <c r="C128" s="35">
        <v>4520010023</v>
      </c>
      <c r="D128" s="12" t="s">
        <v>296</v>
      </c>
      <c r="E128" s="36" t="s">
        <v>154</v>
      </c>
      <c r="F128" s="12" t="s">
        <v>155</v>
      </c>
      <c r="H128" s="5"/>
      <c r="I128" s="5"/>
      <c r="J128" s="5"/>
      <c r="K128" s="6"/>
      <c r="M128" s="5"/>
      <c r="N128" s="5">
        <v>0</v>
      </c>
      <c r="O128" s="5">
        <v>0</v>
      </c>
      <c r="P128" s="6" t="s">
        <v>251</v>
      </c>
    </row>
    <row r="129" spans="1:16" s="1" customFormat="1" ht="19.7" customHeight="1" x14ac:dyDescent="0.2">
      <c r="A129" s="4" t="s">
        <v>33</v>
      </c>
      <c r="B129" s="4" t="s">
        <v>105</v>
      </c>
      <c r="C129" s="35">
        <v>4520010024</v>
      </c>
      <c r="D129" s="12" t="s">
        <v>297</v>
      </c>
      <c r="E129" s="36" t="s">
        <v>207</v>
      </c>
      <c r="F129" s="12" t="s">
        <v>208</v>
      </c>
      <c r="H129" s="5"/>
      <c r="I129" s="5"/>
      <c r="J129" s="5"/>
      <c r="K129" s="6"/>
      <c r="M129" s="5"/>
      <c r="N129" s="5">
        <v>541.91</v>
      </c>
      <c r="O129" s="7">
        <v>-541.91</v>
      </c>
      <c r="P129" s="6">
        <v>-1</v>
      </c>
    </row>
    <row r="130" spans="1:16" s="1" customFormat="1" ht="19.7" customHeight="1" x14ac:dyDescent="0.2">
      <c r="A130" s="4" t="s">
        <v>33</v>
      </c>
      <c r="B130" s="4" t="s">
        <v>105</v>
      </c>
      <c r="C130" s="35">
        <v>4520010024</v>
      </c>
      <c r="D130" s="12" t="s">
        <v>297</v>
      </c>
      <c r="E130" s="36" t="s">
        <v>237</v>
      </c>
      <c r="F130" s="12" t="s">
        <v>238</v>
      </c>
      <c r="H130" s="5"/>
      <c r="I130" s="5"/>
      <c r="J130" s="5"/>
      <c r="K130" s="6"/>
      <c r="M130" s="5"/>
      <c r="N130" s="5">
        <v>1312.94</v>
      </c>
      <c r="O130" s="7">
        <v>-1312.94</v>
      </c>
      <c r="P130" s="6">
        <v>-1</v>
      </c>
    </row>
    <row r="131" spans="1:16" s="1" customFormat="1" ht="19.7" customHeight="1" x14ac:dyDescent="0.2">
      <c r="A131" s="4" t="s">
        <v>33</v>
      </c>
      <c r="B131" s="4" t="s">
        <v>105</v>
      </c>
      <c r="C131" s="35">
        <v>4520010024</v>
      </c>
      <c r="D131" s="12" t="s">
        <v>297</v>
      </c>
      <c r="E131" s="36" t="s">
        <v>154</v>
      </c>
      <c r="F131" s="12" t="s">
        <v>155</v>
      </c>
      <c r="H131" s="5"/>
      <c r="I131" s="5"/>
      <c r="J131" s="5"/>
      <c r="K131" s="6"/>
      <c r="M131" s="5"/>
      <c r="N131" s="5">
        <v>967.77</v>
      </c>
      <c r="O131" s="7">
        <v>-967.77</v>
      </c>
      <c r="P131" s="6">
        <v>-1</v>
      </c>
    </row>
    <row r="132" spans="1:16" s="1" customFormat="1" ht="19.7" customHeight="1" x14ac:dyDescent="0.2">
      <c r="A132" s="4" t="s">
        <v>33</v>
      </c>
      <c r="B132" s="4" t="s">
        <v>105</v>
      </c>
      <c r="C132" s="35">
        <v>4520010025</v>
      </c>
      <c r="D132" s="12" t="s">
        <v>298</v>
      </c>
      <c r="E132" s="36" t="s">
        <v>299</v>
      </c>
      <c r="F132" s="12" t="s">
        <v>300</v>
      </c>
      <c r="H132" s="5"/>
      <c r="I132" s="5"/>
      <c r="J132" s="5"/>
      <c r="K132" s="6"/>
      <c r="M132" s="5"/>
      <c r="N132" s="5">
        <v>407.8</v>
      </c>
      <c r="O132" s="7">
        <v>-407.8</v>
      </c>
      <c r="P132" s="6">
        <v>-1</v>
      </c>
    </row>
    <row r="133" spans="1:16" s="1" customFormat="1" ht="19.7" customHeight="1" x14ac:dyDescent="0.2">
      <c r="A133" s="4" t="s">
        <v>33</v>
      </c>
      <c r="B133" s="4" t="s">
        <v>105</v>
      </c>
      <c r="C133" s="35">
        <v>4520010025</v>
      </c>
      <c r="D133" s="12" t="s">
        <v>298</v>
      </c>
      <c r="E133" s="36" t="s">
        <v>229</v>
      </c>
      <c r="F133" s="12" t="s">
        <v>230</v>
      </c>
      <c r="H133" s="5"/>
      <c r="I133" s="5"/>
      <c r="J133" s="5"/>
      <c r="K133" s="6"/>
      <c r="M133" s="5"/>
      <c r="N133" s="5">
        <v>235</v>
      </c>
      <c r="O133" s="7">
        <v>-235</v>
      </c>
      <c r="P133" s="6">
        <v>-1</v>
      </c>
    </row>
    <row r="134" spans="1:16" s="1" customFormat="1" ht="19.7" customHeight="1" x14ac:dyDescent="0.2">
      <c r="A134" s="4" t="s">
        <v>33</v>
      </c>
      <c r="B134" s="4" t="s">
        <v>105</v>
      </c>
      <c r="C134" s="35">
        <v>4520010025</v>
      </c>
      <c r="D134" s="12" t="s">
        <v>298</v>
      </c>
      <c r="E134" s="36" t="s">
        <v>207</v>
      </c>
      <c r="F134" s="12" t="s">
        <v>208</v>
      </c>
      <c r="H134" s="5"/>
      <c r="I134" s="5"/>
      <c r="J134" s="5"/>
      <c r="K134" s="6"/>
      <c r="M134" s="5">
        <v>600</v>
      </c>
      <c r="N134" s="5"/>
      <c r="O134" s="5">
        <v>600</v>
      </c>
      <c r="P134" s="6"/>
    </row>
    <row r="135" spans="1:16" s="1" customFormat="1" ht="19.7" customHeight="1" x14ac:dyDescent="0.2">
      <c r="A135" s="4" t="s">
        <v>33</v>
      </c>
      <c r="B135" s="4" t="s">
        <v>105</v>
      </c>
      <c r="C135" s="35">
        <v>4520010025</v>
      </c>
      <c r="D135" s="12" t="s">
        <v>298</v>
      </c>
      <c r="E135" s="36" t="s">
        <v>301</v>
      </c>
      <c r="F135" s="12" t="s">
        <v>302</v>
      </c>
      <c r="H135" s="5"/>
      <c r="I135" s="5"/>
      <c r="J135" s="5"/>
      <c r="K135" s="6"/>
      <c r="M135" s="5"/>
      <c r="N135" s="5">
        <v>32.04</v>
      </c>
      <c r="O135" s="7">
        <v>-32.04</v>
      </c>
      <c r="P135" s="6">
        <v>-1</v>
      </c>
    </row>
    <row r="136" spans="1:16" s="1" customFormat="1" ht="19.7" customHeight="1" x14ac:dyDescent="0.2">
      <c r="A136" s="4" t="s">
        <v>33</v>
      </c>
      <c r="B136" s="4" t="s">
        <v>105</v>
      </c>
      <c r="C136" s="35">
        <v>4520010025</v>
      </c>
      <c r="D136" s="12" t="s">
        <v>298</v>
      </c>
      <c r="E136" s="36" t="s">
        <v>260</v>
      </c>
      <c r="F136" s="12" t="s">
        <v>261</v>
      </c>
      <c r="H136" s="5"/>
      <c r="I136" s="5"/>
      <c r="J136" s="5"/>
      <c r="K136" s="6"/>
      <c r="M136" s="5"/>
      <c r="N136" s="5">
        <v>700</v>
      </c>
      <c r="O136" s="7">
        <v>-700</v>
      </c>
      <c r="P136" s="6">
        <v>-1</v>
      </c>
    </row>
    <row r="137" spans="1:16" s="1" customFormat="1" ht="19.7" customHeight="1" x14ac:dyDescent="0.2">
      <c r="A137" s="4" t="s">
        <v>33</v>
      </c>
      <c r="B137" s="4" t="s">
        <v>105</v>
      </c>
      <c r="C137" s="35">
        <v>4520010025</v>
      </c>
      <c r="D137" s="12" t="s">
        <v>298</v>
      </c>
      <c r="E137" s="36" t="s">
        <v>154</v>
      </c>
      <c r="F137" s="12" t="s">
        <v>155</v>
      </c>
      <c r="H137" s="5"/>
      <c r="I137" s="5"/>
      <c r="J137" s="5"/>
      <c r="K137" s="6"/>
      <c r="M137" s="5"/>
      <c r="N137" s="7">
        <v>-3.4106051316484799E-13</v>
      </c>
      <c r="O137" s="5">
        <v>3.4106051316484799E-13</v>
      </c>
      <c r="P137" s="6">
        <v>-1</v>
      </c>
    </row>
    <row r="138" spans="1:16" s="1" customFormat="1" ht="19.7" customHeight="1" x14ac:dyDescent="0.2">
      <c r="A138" s="4" t="s">
        <v>33</v>
      </c>
      <c r="B138" s="4" t="s">
        <v>105</v>
      </c>
      <c r="C138" s="35">
        <v>4520010025</v>
      </c>
      <c r="D138" s="12" t="s">
        <v>298</v>
      </c>
      <c r="E138" s="36" t="s">
        <v>303</v>
      </c>
      <c r="F138" s="12" t="s">
        <v>304</v>
      </c>
      <c r="H138" s="5"/>
      <c r="I138" s="5"/>
      <c r="J138" s="5"/>
      <c r="K138" s="6"/>
      <c r="M138" s="5"/>
      <c r="N138" s="5">
        <v>59.74</v>
      </c>
      <c r="O138" s="7">
        <v>-59.74</v>
      </c>
      <c r="P138" s="6">
        <v>-1</v>
      </c>
    </row>
    <row r="139" spans="1:16" s="1" customFormat="1" ht="19.7" customHeight="1" x14ac:dyDescent="0.2">
      <c r="A139" s="4" t="s">
        <v>33</v>
      </c>
      <c r="B139" s="4" t="s">
        <v>105</v>
      </c>
      <c r="C139" s="35">
        <v>4520010025</v>
      </c>
      <c r="D139" s="12" t="s">
        <v>298</v>
      </c>
      <c r="E139" s="36" t="s">
        <v>176</v>
      </c>
      <c r="F139" s="12" t="s">
        <v>177</v>
      </c>
      <c r="H139" s="5"/>
      <c r="I139" s="5"/>
      <c r="J139" s="5"/>
      <c r="K139" s="6"/>
      <c r="M139" s="5">
        <v>550</v>
      </c>
      <c r="N139" s="5"/>
      <c r="O139" s="5">
        <v>550</v>
      </c>
      <c r="P139" s="6"/>
    </row>
    <row r="140" spans="1:16" s="1" customFormat="1" ht="19.7" customHeight="1" x14ac:dyDescent="0.2">
      <c r="A140" s="4" t="s">
        <v>33</v>
      </c>
      <c r="B140" s="4" t="s">
        <v>105</v>
      </c>
      <c r="C140" s="35">
        <v>4520010025</v>
      </c>
      <c r="D140" s="12" t="s">
        <v>298</v>
      </c>
      <c r="E140" s="36" t="s">
        <v>198</v>
      </c>
      <c r="F140" s="12" t="s">
        <v>199</v>
      </c>
      <c r="H140" s="5"/>
      <c r="I140" s="5"/>
      <c r="J140" s="5"/>
      <c r="K140" s="6"/>
      <c r="M140" s="5"/>
      <c r="N140" s="5">
        <v>65</v>
      </c>
      <c r="O140" s="7">
        <v>-65</v>
      </c>
      <c r="P140" s="6">
        <v>-1</v>
      </c>
    </row>
    <row r="141" spans="1:16" s="1" customFormat="1" ht="19.7" customHeight="1" x14ac:dyDescent="0.2">
      <c r="A141" s="4" t="s">
        <v>33</v>
      </c>
      <c r="B141" s="4" t="s">
        <v>105</v>
      </c>
      <c r="C141" s="35">
        <v>4520010025</v>
      </c>
      <c r="D141" s="12" t="s">
        <v>298</v>
      </c>
      <c r="E141" s="36" t="s">
        <v>147</v>
      </c>
      <c r="F141" s="12" t="s">
        <v>148</v>
      </c>
      <c r="H141" s="5"/>
      <c r="I141" s="5"/>
      <c r="J141" s="5"/>
      <c r="K141" s="6"/>
      <c r="M141" s="5">
        <v>955.01</v>
      </c>
      <c r="N141" s="5"/>
      <c r="O141" s="5">
        <v>955.01</v>
      </c>
      <c r="P141" s="6"/>
    </row>
    <row r="142" spans="1:16" s="1" customFormat="1" ht="19.7" customHeight="1" x14ac:dyDescent="0.2">
      <c r="A142" s="4" t="s">
        <v>33</v>
      </c>
      <c r="B142" s="4" t="s">
        <v>105</v>
      </c>
      <c r="C142" s="35">
        <v>4520010026</v>
      </c>
      <c r="D142" s="12" t="s">
        <v>305</v>
      </c>
      <c r="E142" s="36" t="s">
        <v>306</v>
      </c>
      <c r="F142" s="12" t="s">
        <v>307</v>
      </c>
      <c r="H142" s="5"/>
      <c r="I142" s="5"/>
      <c r="J142" s="5"/>
      <c r="K142" s="6"/>
      <c r="M142" s="5">
        <v>2478.7199999999998</v>
      </c>
      <c r="N142" s="5"/>
      <c r="O142" s="5">
        <v>2478.7199999999998</v>
      </c>
      <c r="P142" s="6"/>
    </row>
    <row r="143" spans="1:16" s="1" customFormat="1" ht="19.7" customHeight="1" x14ac:dyDescent="0.2">
      <c r="A143" s="4" t="s">
        <v>33</v>
      </c>
      <c r="B143" s="4" t="s">
        <v>105</v>
      </c>
      <c r="C143" s="35">
        <v>4520010026</v>
      </c>
      <c r="D143" s="12" t="s">
        <v>305</v>
      </c>
      <c r="E143" s="36" t="s">
        <v>308</v>
      </c>
      <c r="F143" s="12" t="s">
        <v>309</v>
      </c>
      <c r="H143" s="5"/>
      <c r="I143" s="5"/>
      <c r="J143" s="5"/>
      <c r="K143" s="6"/>
      <c r="M143" s="5"/>
      <c r="N143" s="5">
        <v>1595.57</v>
      </c>
      <c r="O143" s="7">
        <v>-1595.57</v>
      </c>
      <c r="P143" s="6">
        <v>-1</v>
      </c>
    </row>
    <row r="144" spans="1:16" s="1" customFormat="1" ht="19.7" customHeight="1" x14ac:dyDescent="0.2">
      <c r="A144" s="4" t="s">
        <v>33</v>
      </c>
      <c r="B144" s="4" t="s">
        <v>105</v>
      </c>
      <c r="C144" s="35">
        <v>4520010026</v>
      </c>
      <c r="D144" s="12" t="s">
        <v>305</v>
      </c>
      <c r="E144" s="36" t="s">
        <v>154</v>
      </c>
      <c r="F144" s="12" t="s">
        <v>155</v>
      </c>
      <c r="H144" s="5"/>
      <c r="I144" s="5"/>
      <c r="J144" s="5"/>
      <c r="K144" s="6"/>
      <c r="M144" s="5"/>
      <c r="N144" s="5">
        <v>0</v>
      </c>
      <c r="O144" s="5">
        <v>0</v>
      </c>
      <c r="P144" s="6" t="s">
        <v>251</v>
      </c>
    </row>
    <row r="145" spans="1:16" s="1" customFormat="1" ht="19.7" customHeight="1" x14ac:dyDescent="0.2">
      <c r="A145" s="4" t="s">
        <v>33</v>
      </c>
      <c r="B145" s="4" t="s">
        <v>105</v>
      </c>
      <c r="C145" s="35">
        <v>4520010026</v>
      </c>
      <c r="D145" s="12" t="s">
        <v>305</v>
      </c>
      <c r="E145" s="36" t="s">
        <v>176</v>
      </c>
      <c r="F145" s="12" t="s">
        <v>177</v>
      </c>
      <c r="H145" s="5"/>
      <c r="I145" s="5"/>
      <c r="J145" s="5"/>
      <c r="K145" s="6"/>
      <c r="M145" s="5">
        <v>1078.7</v>
      </c>
      <c r="N145" s="5"/>
      <c r="O145" s="5">
        <v>1078.7</v>
      </c>
      <c r="P145" s="6"/>
    </row>
    <row r="146" spans="1:16" s="1" customFormat="1" ht="19.7" customHeight="1" x14ac:dyDescent="0.2">
      <c r="A146" s="4" t="s">
        <v>33</v>
      </c>
      <c r="B146" s="4" t="s">
        <v>105</v>
      </c>
      <c r="C146" s="35">
        <v>4520010028</v>
      </c>
      <c r="D146" s="12" t="s">
        <v>310</v>
      </c>
      <c r="E146" s="36" t="s">
        <v>247</v>
      </c>
      <c r="F146" s="12" t="s">
        <v>248</v>
      </c>
      <c r="H146" s="5"/>
      <c r="I146" s="5"/>
      <c r="J146" s="5"/>
      <c r="K146" s="6"/>
      <c r="M146" s="5"/>
      <c r="N146" s="5">
        <v>27468</v>
      </c>
      <c r="O146" s="7">
        <v>-27468</v>
      </c>
      <c r="P146" s="6">
        <v>-1</v>
      </c>
    </row>
    <row r="147" spans="1:16" s="1" customFormat="1" ht="19.7" customHeight="1" x14ac:dyDescent="0.2">
      <c r="A147" s="4" t="s">
        <v>33</v>
      </c>
      <c r="B147" s="4" t="s">
        <v>105</v>
      </c>
      <c r="C147" s="35">
        <v>4520010029</v>
      </c>
      <c r="D147" s="12" t="s">
        <v>311</v>
      </c>
      <c r="E147" s="36" t="s">
        <v>200</v>
      </c>
      <c r="F147" s="12" t="s">
        <v>201</v>
      </c>
      <c r="H147" s="5"/>
      <c r="I147" s="5"/>
      <c r="J147" s="5"/>
      <c r="K147" s="6"/>
      <c r="M147" s="5">
        <v>400</v>
      </c>
      <c r="N147" s="5">
        <v>1000</v>
      </c>
      <c r="O147" s="7">
        <v>-600</v>
      </c>
      <c r="P147" s="6">
        <v>-0.6</v>
      </c>
    </row>
    <row r="148" spans="1:16" s="1" customFormat="1" ht="19.7" customHeight="1" x14ac:dyDescent="0.2">
      <c r="A148" s="4" t="s">
        <v>33</v>
      </c>
      <c r="B148" s="4" t="s">
        <v>105</v>
      </c>
      <c r="C148" s="35">
        <v>4520010030</v>
      </c>
      <c r="D148" s="12" t="s">
        <v>312</v>
      </c>
      <c r="E148" s="36" t="s">
        <v>154</v>
      </c>
      <c r="F148" s="12" t="s">
        <v>155</v>
      </c>
      <c r="H148" s="5"/>
      <c r="I148" s="5"/>
      <c r="J148" s="5"/>
      <c r="K148" s="6"/>
      <c r="M148" s="5"/>
      <c r="N148" s="7">
        <v>-3.5527136788005001E-15</v>
      </c>
      <c r="O148" s="5">
        <v>3.5527136788005001E-15</v>
      </c>
      <c r="P148" s="6">
        <v>-1</v>
      </c>
    </row>
    <row r="149" spans="1:16" s="1" customFormat="1" ht="19.7" customHeight="1" x14ac:dyDescent="0.2">
      <c r="A149" s="4" t="s">
        <v>33</v>
      </c>
      <c r="B149" s="4" t="s">
        <v>105</v>
      </c>
      <c r="C149" s="35">
        <v>4520010038</v>
      </c>
      <c r="D149" s="12" t="s">
        <v>313</v>
      </c>
      <c r="E149" s="36" t="s">
        <v>207</v>
      </c>
      <c r="F149" s="12" t="s">
        <v>208</v>
      </c>
      <c r="H149" s="5"/>
      <c r="I149" s="5"/>
      <c r="J149" s="5"/>
      <c r="K149" s="6"/>
      <c r="M149" s="5">
        <v>4355.43</v>
      </c>
      <c r="N149" s="5">
        <v>5468.37</v>
      </c>
      <c r="O149" s="7">
        <v>-1112.94</v>
      </c>
      <c r="P149" s="6">
        <v>-0.20352317052430599</v>
      </c>
    </row>
    <row r="150" spans="1:16" s="1" customFormat="1" ht="19.7" customHeight="1" x14ac:dyDescent="0.2">
      <c r="A150" s="37"/>
      <c r="B150" s="37"/>
      <c r="C150" s="38"/>
      <c r="D150" s="16"/>
      <c r="E150" s="38"/>
      <c r="F150" s="8" t="s">
        <v>314</v>
      </c>
      <c r="G150" s="9"/>
      <c r="H150" s="10">
        <v>712.89</v>
      </c>
      <c r="I150" s="10"/>
      <c r="J150" s="10">
        <v>712.89</v>
      </c>
      <c r="K150" s="11"/>
      <c r="L150" s="9"/>
      <c r="M150" s="10">
        <v>1101573.78</v>
      </c>
      <c r="N150" s="10">
        <v>1033815.09</v>
      </c>
      <c r="O150" s="10">
        <v>67758.69</v>
      </c>
      <c r="P150" s="11">
        <v>6.5542368896936806E-2</v>
      </c>
    </row>
    <row r="151" spans="1:16" s="1" customFormat="1" ht="11.1" customHeight="1" x14ac:dyDescent="0.2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</row>
    <row r="152" spans="1:16" s="1" customFormat="1" ht="19.7" customHeight="1" x14ac:dyDescent="0.2">
      <c r="A152" s="4" t="s">
        <v>33</v>
      </c>
      <c r="B152" s="4" t="s">
        <v>106</v>
      </c>
      <c r="C152" s="35">
        <v>4890450000</v>
      </c>
      <c r="D152" s="12" t="s">
        <v>315</v>
      </c>
      <c r="E152" s="36" t="s">
        <v>154</v>
      </c>
      <c r="F152" s="12" t="s">
        <v>155</v>
      </c>
      <c r="H152" s="5"/>
      <c r="I152" s="7">
        <v>-100</v>
      </c>
      <c r="J152" s="5">
        <v>100</v>
      </c>
      <c r="K152" s="6">
        <v>-1</v>
      </c>
      <c r="M152" s="5">
        <v>0</v>
      </c>
      <c r="N152" s="7">
        <v>-132437.25</v>
      </c>
      <c r="O152" s="5">
        <v>132437.25</v>
      </c>
      <c r="P152" s="6">
        <v>-1</v>
      </c>
    </row>
    <row r="153" spans="1:16" s="1" customFormat="1" ht="19.7" customHeight="1" x14ac:dyDescent="0.2">
      <c r="A153" s="4" t="s">
        <v>33</v>
      </c>
      <c r="B153" s="4" t="s">
        <v>106</v>
      </c>
      <c r="C153" s="35">
        <v>4890450000</v>
      </c>
      <c r="D153" s="12" t="s">
        <v>315</v>
      </c>
      <c r="E153" s="36" t="s">
        <v>284</v>
      </c>
      <c r="F153" s="12" t="s">
        <v>285</v>
      </c>
      <c r="H153" s="5"/>
      <c r="I153" s="5"/>
      <c r="J153" s="5"/>
      <c r="K153" s="6"/>
      <c r="M153" s="5"/>
      <c r="N153" s="7">
        <v>-6750</v>
      </c>
      <c r="O153" s="5">
        <v>6750</v>
      </c>
      <c r="P153" s="6">
        <v>-1</v>
      </c>
    </row>
    <row r="154" spans="1:16" s="1" customFormat="1" ht="19.7" customHeight="1" x14ac:dyDescent="0.2">
      <c r="A154" s="4" t="s">
        <v>33</v>
      </c>
      <c r="B154" s="4" t="s">
        <v>106</v>
      </c>
      <c r="C154" s="35">
        <v>4890450000</v>
      </c>
      <c r="D154" s="12" t="s">
        <v>315</v>
      </c>
      <c r="E154" s="36" t="s">
        <v>176</v>
      </c>
      <c r="F154" s="12" t="s">
        <v>177</v>
      </c>
      <c r="H154" s="5"/>
      <c r="I154" s="5"/>
      <c r="J154" s="5"/>
      <c r="K154" s="6"/>
      <c r="M154" s="5">
        <v>3434</v>
      </c>
      <c r="N154" s="5"/>
      <c r="O154" s="5">
        <v>3434</v>
      </c>
      <c r="P154" s="6"/>
    </row>
    <row r="155" spans="1:16" s="1" customFormat="1" ht="19.7" customHeight="1" x14ac:dyDescent="0.2">
      <c r="A155" s="4" t="s">
        <v>33</v>
      </c>
      <c r="B155" s="4" t="s">
        <v>106</v>
      </c>
      <c r="C155" s="35">
        <v>4890450000</v>
      </c>
      <c r="D155" s="12" t="s">
        <v>315</v>
      </c>
      <c r="E155" s="36" t="s">
        <v>200</v>
      </c>
      <c r="F155" s="12" t="s">
        <v>201</v>
      </c>
      <c r="H155" s="5"/>
      <c r="I155" s="5"/>
      <c r="J155" s="5"/>
      <c r="K155" s="6"/>
      <c r="M155" s="5">
        <v>238</v>
      </c>
      <c r="N155" s="5">
        <v>12957.01</v>
      </c>
      <c r="O155" s="7">
        <v>-12719.01</v>
      </c>
      <c r="P155" s="6">
        <v>-0.98163156468969304</v>
      </c>
    </row>
    <row r="156" spans="1:16" s="1" customFormat="1" ht="19.7" customHeight="1" x14ac:dyDescent="0.2">
      <c r="A156" s="4" t="s">
        <v>33</v>
      </c>
      <c r="B156" s="4" t="s">
        <v>106</v>
      </c>
      <c r="C156" s="35">
        <v>4890450000</v>
      </c>
      <c r="D156" s="12" t="s">
        <v>315</v>
      </c>
      <c r="E156" s="36" t="s">
        <v>147</v>
      </c>
      <c r="F156" s="12" t="s">
        <v>148</v>
      </c>
      <c r="H156" s="5"/>
      <c r="I156" s="5"/>
      <c r="J156" s="5"/>
      <c r="K156" s="6"/>
      <c r="M156" s="5">
        <v>48364.52</v>
      </c>
      <c r="N156" s="5">
        <v>5188.1099999999997</v>
      </c>
      <c r="O156" s="5">
        <v>43176.41</v>
      </c>
      <c r="P156" s="6">
        <v>8.3221847647794593</v>
      </c>
    </row>
    <row r="157" spans="1:16" s="1" customFormat="1" ht="19.7" customHeight="1" x14ac:dyDescent="0.2">
      <c r="A157" s="37"/>
      <c r="B157" s="37"/>
      <c r="C157" s="38"/>
      <c r="D157" s="16"/>
      <c r="E157" s="38"/>
      <c r="F157" s="8" t="s">
        <v>316</v>
      </c>
      <c r="G157" s="9"/>
      <c r="H157" s="10"/>
      <c r="I157" s="15">
        <v>-100</v>
      </c>
      <c r="J157" s="10">
        <v>100</v>
      </c>
      <c r="K157" s="11">
        <v>-1</v>
      </c>
      <c r="L157" s="9"/>
      <c r="M157" s="10">
        <v>52036.52</v>
      </c>
      <c r="N157" s="15">
        <v>-121042.13</v>
      </c>
      <c r="O157" s="10">
        <v>173078.65</v>
      </c>
      <c r="P157" s="11">
        <v>-1.4299041994717001</v>
      </c>
    </row>
    <row r="158" spans="1:16" s="1" customFormat="1" ht="11.1" customHeight="1" x14ac:dyDescent="0.2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</row>
    <row r="159" spans="1:16" s="1" customFormat="1" ht="19.7" customHeight="1" x14ac:dyDescent="0.2">
      <c r="A159" s="4" t="s">
        <v>33</v>
      </c>
      <c r="B159" s="4" t="s">
        <v>113</v>
      </c>
      <c r="C159" s="35">
        <v>4060130000</v>
      </c>
      <c r="D159" s="12" t="s">
        <v>317</v>
      </c>
      <c r="E159" s="36" t="s">
        <v>147</v>
      </c>
      <c r="F159" s="12" t="s">
        <v>148</v>
      </c>
      <c r="H159" s="5"/>
      <c r="I159" s="5"/>
      <c r="J159" s="5"/>
      <c r="K159" s="6"/>
      <c r="M159" s="5">
        <v>8.1956841313512996E-10</v>
      </c>
      <c r="N159" s="5">
        <v>1.00000035017729E-2</v>
      </c>
      <c r="O159" s="7">
        <v>-1.00000026822045E-2</v>
      </c>
      <c r="P159" s="6">
        <v>-0.999999918043188</v>
      </c>
    </row>
    <row r="160" spans="1:16" s="1" customFormat="1" ht="19.7" customHeight="1" x14ac:dyDescent="0.2">
      <c r="A160" s="4" t="s">
        <v>33</v>
      </c>
      <c r="B160" s="4" t="s">
        <v>113</v>
      </c>
      <c r="C160" s="35">
        <v>4110020006</v>
      </c>
      <c r="D160" s="12" t="s">
        <v>318</v>
      </c>
      <c r="E160" s="36" t="s">
        <v>196</v>
      </c>
      <c r="F160" s="12" t="s">
        <v>197</v>
      </c>
      <c r="H160" s="5"/>
      <c r="I160" s="5"/>
      <c r="J160" s="5"/>
      <c r="K160" s="6"/>
      <c r="M160" s="5">
        <v>360</v>
      </c>
      <c r="N160" s="5">
        <v>60</v>
      </c>
      <c r="O160" s="5">
        <v>300</v>
      </c>
      <c r="P160" s="6">
        <v>5</v>
      </c>
    </row>
    <row r="161" spans="1:16" s="1" customFormat="1" ht="19.7" customHeight="1" x14ac:dyDescent="0.2">
      <c r="A161" s="4" t="s">
        <v>33</v>
      </c>
      <c r="B161" s="4" t="s">
        <v>113</v>
      </c>
      <c r="C161" s="35">
        <v>4110020006</v>
      </c>
      <c r="D161" s="12" t="s">
        <v>318</v>
      </c>
      <c r="E161" s="36" t="s">
        <v>168</v>
      </c>
      <c r="F161" s="12" t="s">
        <v>169</v>
      </c>
      <c r="H161" s="5"/>
      <c r="I161" s="5"/>
      <c r="J161" s="5"/>
      <c r="K161" s="6"/>
      <c r="M161" s="5"/>
      <c r="N161" s="5">
        <v>105</v>
      </c>
      <c r="O161" s="7">
        <v>-105</v>
      </c>
      <c r="P161" s="6">
        <v>-1</v>
      </c>
    </row>
    <row r="162" spans="1:16" s="1" customFormat="1" ht="19.7" customHeight="1" x14ac:dyDescent="0.2">
      <c r="A162" s="4" t="s">
        <v>33</v>
      </c>
      <c r="B162" s="4" t="s">
        <v>113</v>
      </c>
      <c r="C162" s="35">
        <v>4110020017</v>
      </c>
      <c r="D162" s="12" t="s">
        <v>319</v>
      </c>
      <c r="E162" s="36" t="s">
        <v>194</v>
      </c>
      <c r="F162" s="12" t="s">
        <v>195</v>
      </c>
      <c r="H162" s="5"/>
      <c r="I162" s="5"/>
      <c r="J162" s="5"/>
      <c r="K162" s="6"/>
      <c r="M162" s="5">
        <v>2550</v>
      </c>
      <c r="N162" s="5"/>
      <c r="O162" s="5">
        <v>2550</v>
      </c>
      <c r="P162" s="6"/>
    </row>
    <row r="163" spans="1:16" s="1" customFormat="1" ht="19.7" customHeight="1" x14ac:dyDescent="0.2">
      <c r="A163" s="4" t="s">
        <v>33</v>
      </c>
      <c r="B163" s="4" t="s">
        <v>113</v>
      </c>
      <c r="C163" s="35">
        <v>4110020018</v>
      </c>
      <c r="D163" s="12" t="s">
        <v>320</v>
      </c>
      <c r="E163" s="36" t="s">
        <v>194</v>
      </c>
      <c r="F163" s="12" t="s">
        <v>195</v>
      </c>
      <c r="H163" s="7">
        <v>-15</v>
      </c>
      <c r="I163" s="5"/>
      <c r="J163" s="7">
        <v>-15</v>
      </c>
      <c r="K163" s="6"/>
      <c r="M163" s="5">
        <v>3996</v>
      </c>
      <c r="N163" s="5"/>
      <c r="O163" s="5">
        <v>3996</v>
      </c>
      <c r="P163" s="6"/>
    </row>
    <row r="164" spans="1:16" s="1" customFormat="1" ht="19.7" customHeight="1" x14ac:dyDescent="0.2">
      <c r="A164" s="4" t="s">
        <v>33</v>
      </c>
      <c r="B164" s="4" t="s">
        <v>113</v>
      </c>
      <c r="C164" s="35">
        <v>4110170001</v>
      </c>
      <c r="D164" s="12" t="s">
        <v>321</v>
      </c>
      <c r="E164" s="36" t="s">
        <v>194</v>
      </c>
      <c r="F164" s="12" t="s">
        <v>195</v>
      </c>
      <c r="H164" s="5"/>
      <c r="I164" s="5"/>
      <c r="J164" s="5"/>
      <c r="K164" s="6"/>
      <c r="M164" s="5">
        <v>19275.05</v>
      </c>
      <c r="N164" s="5"/>
      <c r="O164" s="5">
        <v>19275.05</v>
      </c>
      <c r="P164" s="6"/>
    </row>
    <row r="165" spans="1:16" s="1" customFormat="1" ht="19.7" customHeight="1" x14ac:dyDescent="0.2">
      <c r="A165" s="4" t="s">
        <v>33</v>
      </c>
      <c r="B165" s="4" t="s">
        <v>113</v>
      </c>
      <c r="C165" s="35">
        <v>4110190001</v>
      </c>
      <c r="D165" s="12" t="s">
        <v>322</v>
      </c>
      <c r="E165" s="36" t="s">
        <v>207</v>
      </c>
      <c r="F165" s="12" t="s">
        <v>208</v>
      </c>
      <c r="H165" s="5"/>
      <c r="I165" s="5"/>
      <c r="J165" s="5"/>
      <c r="K165" s="6"/>
      <c r="M165" s="5"/>
      <c r="N165" s="5">
        <v>191250</v>
      </c>
      <c r="O165" s="7">
        <v>-191250</v>
      </c>
      <c r="P165" s="6">
        <v>-1</v>
      </c>
    </row>
    <row r="166" spans="1:16" s="1" customFormat="1" ht="19.7" customHeight="1" x14ac:dyDescent="0.2">
      <c r="A166" s="4" t="s">
        <v>33</v>
      </c>
      <c r="B166" s="4" t="s">
        <v>113</v>
      </c>
      <c r="C166" s="35">
        <v>4110250000</v>
      </c>
      <c r="D166" s="12" t="s">
        <v>323</v>
      </c>
      <c r="E166" s="36" t="s">
        <v>194</v>
      </c>
      <c r="F166" s="12" t="s">
        <v>195</v>
      </c>
      <c r="H166" s="5"/>
      <c r="I166" s="5"/>
      <c r="J166" s="5"/>
      <c r="K166" s="6"/>
      <c r="M166" s="5">
        <v>15100</v>
      </c>
      <c r="N166" s="5">
        <v>25700</v>
      </c>
      <c r="O166" s="7">
        <v>-10600</v>
      </c>
      <c r="P166" s="6">
        <v>-0.41245136186770398</v>
      </c>
    </row>
    <row r="167" spans="1:16" s="1" customFormat="1" ht="19.7" customHeight="1" x14ac:dyDescent="0.2">
      <c r="A167" s="4" t="s">
        <v>33</v>
      </c>
      <c r="B167" s="4" t="s">
        <v>113</v>
      </c>
      <c r="C167" s="35">
        <v>4110270000</v>
      </c>
      <c r="D167" s="12" t="s">
        <v>324</v>
      </c>
      <c r="E167" s="36" t="s">
        <v>194</v>
      </c>
      <c r="F167" s="12" t="s">
        <v>195</v>
      </c>
      <c r="H167" s="5"/>
      <c r="I167" s="5"/>
      <c r="J167" s="5"/>
      <c r="K167" s="6"/>
      <c r="M167" s="5">
        <v>5800</v>
      </c>
      <c r="N167" s="5">
        <v>5600</v>
      </c>
      <c r="O167" s="5">
        <v>200</v>
      </c>
      <c r="P167" s="6">
        <v>3.5714285714285698E-2</v>
      </c>
    </row>
    <row r="168" spans="1:16" s="1" customFormat="1" ht="19.7" customHeight="1" x14ac:dyDescent="0.2">
      <c r="A168" s="4" t="s">
        <v>33</v>
      </c>
      <c r="B168" s="4" t="s">
        <v>113</v>
      </c>
      <c r="C168" s="35">
        <v>4110280000</v>
      </c>
      <c r="D168" s="12" t="s">
        <v>325</v>
      </c>
      <c r="E168" s="36" t="s">
        <v>194</v>
      </c>
      <c r="F168" s="12" t="s">
        <v>195</v>
      </c>
      <c r="H168" s="5"/>
      <c r="I168" s="5"/>
      <c r="J168" s="5"/>
      <c r="K168" s="6"/>
      <c r="M168" s="5">
        <v>880</v>
      </c>
      <c r="N168" s="5">
        <v>1980</v>
      </c>
      <c r="O168" s="7">
        <v>-1100</v>
      </c>
      <c r="P168" s="6">
        <v>-0.55555555555555602</v>
      </c>
    </row>
    <row r="169" spans="1:16" s="1" customFormat="1" ht="19.7" customHeight="1" x14ac:dyDescent="0.2">
      <c r="A169" s="4" t="s">
        <v>33</v>
      </c>
      <c r="B169" s="4" t="s">
        <v>113</v>
      </c>
      <c r="C169" s="35">
        <v>4140070001</v>
      </c>
      <c r="D169" s="12" t="s">
        <v>326</v>
      </c>
      <c r="E169" s="36" t="s">
        <v>176</v>
      </c>
      <c r="F169" s="12" t="s">
        <v>177</v>
      </c>
      <c r="H169" s="5"/>
      <c r="I169" s="5"/>
      <c r="J169" s="5"/>
      <c r="K169" s="6"/>
      <c r="M169" s="7">
        <v>-152.5</v>
      </c>
      <c r="N169" s="5"/>
      <c r="O169" s="7">
        <v>-152.5</v>
      </c>
      <c r="P169" s="6"/>
    </row>
    <row r="170" spans="1:16" s="1" customFormat="1" ht="19.7" customHeight="1" x14ac:dyDescent="0.2">
      <c r="A170" s="4" t="s">
        <v>33</v>
      </c>
      <c r="B170" s="4" t="s">
        <v>113</v>
      </c>
      <c r="C170" s="35">
        <v>4140070011</v>
      </c>
      <c r="D170" s="12" t="s">
        <v>327</v>
      </c>
      <c r="E170" s="36" t="s">
        <v>154</v>
      </c>
      <c r="F170" s="12" t="s">
        <v>155</v>
      </c>
      <c r="H170" s="5"/>
      <c r="I170" s="7">
        <v>-200</v>
      </c>
      <c r="J170" s="5">
        <v>200</v>
      </c>
      <c r="K170" s="6">
        <v>-1</v>
      </c>
      <c r="M170" s="5">
        <v>0</v>
      </c>
      <c r="N170" s="5">
        <v>38300</v>
      </c>
      <c r="O170" s="7">
        <v>-38300</v>
      </c>
      <c r="P170" s="6">
        <v>-1</v>
      </c>
    </row>
    <row r="171" spans="1:16" s="1" customFormat="1" ht="19.7" customHeight="1" x14ac:dyDescent="0.2">
      <c r="A171" s="4" t="s">
        <v>33</v>
      </c>
      <c r="B171" s="4" t="s">
        <v>113</v>
      </c>
      <c r="C171" s="35">
        <v>4140070011</v>
      </c>
      <c r="D171" s="12" t="s">
        <v>327</v>
      </c>
      <c r="E171" s="36" t="s">
        <v>176</v>
      </c>
      <c r="F171" s="12" t="s">
        <v>177</v>
      </c>
      <c r="H171" s="5">
        <v>350</v>
      </c>
      <c r="I171" s="5"/>
      <c r="J171" s="5">
        <v>350</v>
      </c>
      <c r="K171" s="6"/>
      <c r="M171" s="5">
        <v>25798.15</v>
      </c>
      <c r="N171" s="5"/>
      <c r="O171" s="5">
        <v>25798.15</v>
      </c>
      <c r="P171" s="6"/>
    </row>
    <row r="172" spans="1:16" s="1" customFormat="1" ht="19.7" customHeight="1" x14ac:dyDescent="0.2">
      <c r="A172" s="4" t="s">
        <v>33</v>
      </c>
      <c r="B172" s="4" t="s">
        <v>113</v>
      </c>
      <c r="C172" s="35">
        <v>4140250000</v>
      </c>
      <c r="D172" s="12" t="s">
        <v>328</v>
      </c>
      <c r="E172" s="36" t="s">
        <v>154</v>
      </c>
      <c r="F172" s="12" t="s">
        <v>155</v>
      </c>
      <c r="H172" s="5"/>
      <c r="I172" s="7">
        <v>-850</v>
      </c>
      <c r="J172" s="5">
        <v>850</v>
      </c>
      <c r="K172" s="6">
        <v>-1</v>
      </c>
      <c r="M172" s="5">
        <v>0</v>
      </c>
      <c r="N172" s="5">
        <v>123075</v>
      </c>
      <c r="O172" s="7">
        <v>-123075</v>
      </c>
      <c r="P172" s="6">
        <v>-1</v>
      </c>
    </row>
    <row r="173" spans="1:16" s="1" customFormat="1" ht="19.7" customHeight="1" x14ac:dyDescent="0.2">
      <c r="A173" s="4" t="s">
        <v>33</v>
      </c>
      <c r="B173" s="4" t="s">
        <v>113</v>
      </c>
      <c r="C173" s="35">
        <v>4140250000</v>
      </c>
      <c r="D173" s="12" t="s">
        <v>328</v>
      </c>
      <c r="E173" s="36" t="s">
        <v>176</v>
      </c>
      <c r="F173" s="12" t="s">
        <v>177</v>
      </c>
      <c r="H173" s="5">
        <v>40425</v>
      </c>
      <c r="I173" s="5"/>
      <c r="J173" s="5">
        <v>40425</v>
      </c>
      <c r="K173" s="6"/>
      <c r="M173" s="5">
        <v>160510.01</v>
      </c>
      <c r="N173" s="5"/>
      <c r="O173" s="5">
        <v>160510.01</v>
      </c>
      <c r="P173" s="6"/>
    </row>
    <row r="174" spans="1:16" s="1" customFormat="1" ht="19.7" customHeight="1" x14ac:dyDescent="0.2">
      <c r="A174" s="4" t="s">
        <v>33</v>
      </c>
      <c r="B174" s="4" t="s">
        <v>113</v>
      </c>
      <c r="C174" s="35">
        <v>4150260000</v>
      </c>
      <c r="D174" s="12" t="s">
        <v>329</v>
      </c>
      <c r="E174" s="36" t="s">
        <v>190</v>
      </c>
      <c r="F174" s="12" t="s">
        <v>191</v>
      </c>
      <c r="H174" s="5"/>
      <c r="I174" s="5"/>
      <c r="J174" s="5"/>
      <c r="K174" s="6"/>
      <c r="M174" s="5">
        <v>1300</v>
      </c>
      <c r="N174" s="5">
        <v>1350</v>
      </c>
      <c r="O174" s="7">
        <v>-50</v>
      </c>
      <c r="P174" s="6">
        <v>-3.7037037037037E-2</v>
      </c>
    </row>
    <row r="175" spans="1:16" s="1" customFormat="1" ht="19.7" customHeight="1" x14ac:dyDescent="0.2">
      <c r="A175" s="4" t="s">
        <v>33</v>
      </c>
      <c r="B175" s="4" t="s">
        <v>113</v>
      </c>
      <c r="C175" s="35">
        <v>4160020000</v>
      </c>
      <c r="D175" s="12" t="s">
        <v>330</v>
      </c>
      <c r="E175" s="36" t="s">
        <v>198</v>
      </c>
      <c r="F175" s="12" t="s">
        <v>199</v>
      </c>
      <c r="H175" s="5"/>
      <c r="I175" s="5"/>
      <c r="J175" s="5"/>
      <c r="K175" s="6"/>
      <c r="M175" s="5">
        <v>37680</v>
      </c>
      <c r="N175" s="5">
        <v>31480</v>
      </c>
      <c r="O175" s="5">
        <v>6200</v>
      </c>
      <c r="P175" s="6">
        <v>0.196950444726811</v>
      </c>
    </row>
    <row r="176" spans="1:16" s="1" customFormat="1" ht="19.7" customHeight="1" x14ac:dyDescent="0.2">
      <c r="A176" s="4" t="s">
        <v>33</v>
      </c>
      <c r="B176" s="4" t="s">
        <v>113</v>
      </c>
      <c r="C176" s="35">
        <v>4160330000</v>
      </c>
      <c r="D176" s="12" t="s">
        <v>331</v>
      </c>
      <c r="E176" s="36" t="s">
        <v>168</v>
      </c>
      <c r="F176" s="12" t="s">
        <v>169</v>
      </c>
      <c r="H176" s="5"/>
      <c r="I176" s="5"/>
      <c r="J176" s="5"/>
      <c r="K176" s="6"/>
      <c r="M176" s="5">
        <v>46950</v>
      </c>
      <c r="N176" s="5">
        <v>51300</v>
      </c>
      <c r="O176" s="7">
        <v>-4350</v>
      </c>
      <c r="P176" s="6">
        <v>-8.4795321637426896E-2</v>
      </c>
    </row>
    <row r="177" spans="1:16" s="1" customFormat="1" ht="19.7" customHeight="1" x14ac:dyDescent="0.2">
      <c r="A177" s="4" t="s">
        <v>33</v>
      </c>
      <c r="B177" s="4" t="s">
        <v>113</v>
      </c>
      <c r="C177" s="35">
        <v>4220020000</v>
      </c>
      <c r="D177" s="12" t="s">
        <v>332</v>
      </c>
      <c r="E177" s="36" t="s">
        <v>194</v>
      </c>
      <c r="F177" s="12" t="s">
        <v>195</v>
      </c>
      <c r="H177" s="5"/>
      <c r="I177" s="5"/>
      <c r="J177" s="5"/>
      <c r="K177" s="6"/>
      <c r="M177" s="5">
        <v>10000</v>
      </c>
      <c r="N177" s="5"/>
      <c r="O177" s="5">
        <v>10000</v>
      </c>
      <c r="P177" s="6"/>
    </row>
    <row r="178" spans="1:16" s="1" customFormat="1" ht="19.7" customHeight="1" x14ac:dyDescent="0.2">
      <c r="A178" s="4" t="s">
        <v>33</v>
      </c>
      <c r="B178" s="4" t="s">
        <v>113</v>
      </c>
      <c r="C178" s="35">
        <v>4220020000</v>
      </c>
      <c r="D178" s="12" t="s">
        <v>332</v>
      </c>
      <c r="E178" s="36" t="s">
        <v>207</v>
      </c>
      <c r="F178" s="12" t="s">
        <v>208</v>
      </c>
      <c r="H178" s="5"/>
      <c r="I178" s="5"/>
      <c r="J178" s="5"/>
      <c r="K178" s="6"/>
      <c r="M178" s="5">
        <v>3873.58</v>
      </c>
      <c r="N178" s="5">
        <v>216136.36</v>
      </c>
      <c r="O178" s="7">
        <v>-212262.78</v>
      </c>
      <c r="P178" s="6">
        <v>-0.98207807330520402</v>
      </c>
    </row>
    <row r="179" spans="1:16" s="1" customFormat="1" ht="19.7" customHeight="1" x14ac:dyDescent="0.2">
      <c r="A179" s="4" t="s">
        <v>33</v>
      </c>
      <c r="B179" s="4" t="s">
        <v>113</v>
      </c>
      <c r="C179" s="35">
        <v>4220050000</v>
      </c>
      <c r="D179" s="12" t="s">
        <v>333</v>
      </c>
      <c r="E179" s="36" t="s">
        <v>194</v>
      </c>
      <c r="F179" s="12" t="s">
        <v>195</v>
      </c>
      <c r="H179" s="5"/>
      <c r="I179" s="7">
        <v>-10899.9</v>
      </c>
      <c r="J179" s="5">
        <v>10899.9</v>
      </c>
      <c r="K179" s="6">
        <v>-1</v>
      </c>
      <c r="M179" s="5">
        <v>1074733.8500000001</v>
      </c>
      <c r="N179" s="5">
        <v>807461.11</v>
      </c>
      <c r="O179" s="5">
        <v>267272.74</v>
      </c>
      <c r="P179" s="6">
        <v>0.33100385478626998</v>
      </c>
    </row>
    <row r="180" spans="1:16" s="1" customFormat="1" ht="19.7" customHeight="1" x14ac:dyDescent="0.2">
      <c r="A180" s="4" t="s">
        <v>33</v>
      </c>
      <c r="B180" s="4" t="s">
        <v>113</v>
      </c>
      <c r="C180" s="35">
        <v>4220060000</v>
      </c>
      <c r="D180" s="12" t="s">
        <v>334</v>
      </c>
      <c r="E180" s="36" t="s">
        <v>196</v>
      </c>
      <c r="F180" s="12" t="s">
        <v>197</v>
      </c>
      <c r="H180" s="7">
        <v>-250</v>
      </c>
      <c r="I180" s="5"/>
      <c r="J180" s="7">
        <v>-250</v>
      </c>
      <c r="K180" s="6"/>
      <c r="M180" s="5">
        <v>0</v>
      </c>
      <c r="N180" s="5"/>
      <c r="O180" s="5">
        <v>0</v>
      </c>
      <c r="P180" s="6"/>
    </row>
    <row r="181" spans="1:16" s="1" customFormat="1" ht="19.7" customHeight="1" x14ac:dyDescent="0.2">
      <c r="A181" s="4" t="s">
        <v>33</v>
      </c>
      <c r="B181" s="4" t="s">
        <v>113</v>
      </c>
      <c r="C181" s="35">
        <v>4221010000</v>
      </c>
      <c r="D181" s="12" t="s">
        <v>335</v>
      </c>
      <c r="E181" s="36" t="s">
        <v>154</v>
      </c>
      <c r="F181" s="12" t="s">
        <v>155</v>
      </c>
      <c r="H181" s="5"/>
      <c r="I181" s="5"/>
      <c r="J181" s="5"/>
      <c r="K181" s="6"/>
      <c r="M181" s="5"/>
      <c r="N181" s="5">
        <v>45680</v>
      </c>
      <c r="O181" s="7">
        <v>-45680</v>
      </c>
      <c r="P181" s="6">
        <v>-1</v>
      </c>
    </row>
    <row r="182" spans="1:16" s="1" customFormat="1" ht="19.7" customHeight="1" x14ac:dyDescent="0.2">
      <c r="A182" s="4" t="s">
        <v>33</v>
      </c>
      <c r="B182" s="4" t="s">
        <v>113</v>
      </c>
      <c r="C182" s="35">
        <v>4221010000</v>
      </c>
      <c r="D182" s="12" t="s">
        <v>335</v>
      </c>
      <c r="E182" s="36" t="s">
        <v>176</v>
      </c>
      <c r="F182" s="12" t="s">
        <v>177</v>
      </c>
      <c r="H182" s="5"/>
      <c r="I182" s="5"/>
      <c r="J182" s="5"/>
      <c r="K182" s="6"/>
      <c r="M182" s="5">
        <v>30701</v>
      </c>
      <c r="N182" s="5"/>
      <c r="O182" s="5">
        <v>30701</v>
      </c>
      <c r="P182" s="6"/>
    </row>
    <row r="183" spans="1:16" s="1" customFormat="1" ht="19.7" customHeight="1" x14ac:dyDescent="0.2">
      <c r="A183" s="4" t="s">
        <v>33</v>
      </c>
      <c r="B183" s="4" t="s">
        <v>113</v>
      </c>
      <c r="C183" s="35">
        <v>4221040000</v>
      </c>
      <c r="D183" s="12" t="s">
        <v>336</v>
      </c>
      <c r="E183" s="36" t="s">
        <v>154</v>
      </c>
      <c r="F183" s="12" t="s">
        <v>155</v>
      </c>
      <c r="H183" s="5"/>
      <c r="I183" s="5"/>
      <c r="J183" s="5"/>
      <c r="K183" s="6"/>
      <c r="M183" s="5"/>
      <c r="N183" s="5">
        <v>47792</v>
      </c>
      <c r="O183" s="7">
        <v>-47792</v>
      </c>
      <c r="P183" s="6">
        <v>-1</v>
      </c>
    </row>
    <row r="184" spans="1:16" s="1" customFormat="1" ht="19.7" customHeight="1" x14ac:dyDescent="0.2">
      <c r="A184" s="4" t="s">
        <v>33</v>
      </c>
      <c r="B184" s="4" t="s">
        <v>113</v>
      </c>
      <c r="C184" s="35">
        <v>4221040001</v>
      </c>
      <c r="D184" s="12" t="s">
        <v>337</v>
      </c>
      <c r="E184" s="36" t="s">
        <v>207</v>
      </c>
      <c r="F184" s="12" t="s">
        <v>208</v>
      </c>
      <c r="H184" s="5"/>
      <c r="I184" s="5"/>
      <c r="J184" s="5"/>
      <c r="K184" s="6"/>
      <c r="M184" s="5">
        <v>30100</v>
      </c>
      <c r="N184" s="5">
        <v>13500</v>
      </c>
      <c r="O184" s="5">
        <v>16600</v>
      </c>
      <c r="P184" s="6">
        <v>1.2296296296296301</v>
      </c>
    </row>
    <row r="185" spans="1:16" s="1" customFormat="1" ht="19.7" customHeight="1" x14ac:dyDescent="0.2">
      <c r="A185" s="4" t="s">
        <v>33</v>
      </c>
      <c r="B185" s="4" t="s">
        <v>113</v>
      </c>
      <c r="C185" s="35">
        <v>4221060000</v>
      </c>
      <c r="D185" s="12" t="s">
        <v>338</v>
      </c>
      <c r="E185" s="36" t="s">
        <v>154</v>
      </c>
      <c r="F185" s="12" t="s">
        <v>155</v>
      </c>
      <c r="H185" s="5"/>
      <c r="I185" s="5"/>
      <c r="J185" s="5"/>
      <c r="K185" s="6"/>
      <c r="M185" s="5"/>
      <c r="N185" s="5">
        <v>5000</v>
      </c>
      <c r="O185" s="7">
        <v>-5000</v>
      </c>
      <c r="P185" s="6">
        <v>-1</v>
      </c>
    </row>
    <row r="186" spans="1:16" s="1" customFormat="1" ht="19.7" customHeight="1" x14ac:dyDescent="0.2">
      <c r="A186" s="4" t="s">
        <v>33</v>
      </c>
      <c r="B186" s="4" t="s">
        <v>113</v>
      </c>
      <c r="C186" s="35">
        <v>4221060000</v>
      </c>
      <c r="D186" s="12" t="s">
        <v>338</v>
      </c>
      <c r="E186" s="36" t="s">
        <v>176</v>
      </c>
      <c r="F186" s="12" t="s">
        <v>177</v>
      </c>
      <c r="H186" s="5"/>
      <c r="I186" s="5"/>
      <c r="J186" s="5"/>
      <c r="K186" s="6"/>
      <c r="M186" s="5">
        <v>56000</v>
      </c>
      <c r="N186" s="5"/>
      <c r="O186" s="5">
        <v>56000</v>
      </c>
      <c r="P186" s="6"/>
    </row>
    <row r="187" spans="1:16" s="1" customFormat="1" ht="19.7" customHeight="1" x14ac:dyDescent="0.2">
      <c r="A187" s="4" t="s">
        <v>33</v>
      </c>
      <c r="B187" s="4" t="s">
        <v>113</v>
      </c>
      <c r="C187" s="35">
        <v>4221090000</v>
      </c>
      <c r="D187" s="12" t="s">
        <v>339</v>
      </c>
      <c r="E187" s="36" t="s">
        <v>154</v>
      </c>
      <c r="F187" s="12" t="s">
        <v>155</v>
      </c>
      <c r="H187" s="5"/>
      <c r="I187" s="5"/>
      <c r="J187" s="5"/>
      <c r="K187" s="6"/>
      <c r="M187" s="5"/>
      <c r="N187" s="5">
        <v>8000</v>
      </c>
      <c r="O187" s="7">
        <v>-8000</v>
      </c>
      <c r="P187" s="6">
        <v>-1</v>
      </c>
    </row>
    <row r="188" spans="1:16" s="1" customFormat="1" ht="19.7" customHeight="1" x14ac:dyDescent="0.2">
      <c r="A188" s="4" t="s">
        <v>33</v>
      </c>
      <c r="B188" s="4" t="s">
        <v>113</v>
      </c>
      <c r="C188" s="35">
        <v>4221090000</v>
      </c>
      <c r="D188" s="12" t="s">
        <v>339</v>
      </c>
      <c r="E188" s="36" t="s">
        <v>176</v>
      </c>
      <c r="F188" s="12" t="s">
        <v>177</v>
      </c>
      <c r="H188" s="5"/>
      <c r="I188" s="5"/>
      <c r="J188" s="5"/>
      <c r="K188" s="6"/>
      <c r="M188" s="5">
        <v>29000</v>
      </c>
      <c r="N188" s="5"/>
      <c r="O188" s="5">
        <v>29000</v>
      </c>
      <c r="P188" s="6"/>
    </row>
    <row r="189" spans="1:16" s="1" customFormat="1" ht="19.7" customHeight="1" x14ac:dyDescent="0.2">
      <c r="A189" s="4" t="s">
        <v>33</v>
      </c>
      <c r="B189" s="4" t="s">
        <v>113</v>
      </c>
      <c r="C189" s="35">
        <v>4223050000</v>
      </c>
      <c r="D189" s="12" t="s">
        <v>340</v>
      </c>
      <c r="E189" s="36" t="s">
        <v>168</v>
      </c>
      <c r="F189" s="12" t="s">
        <v>169</v>
      </c>
      <c r="H189" s="5"/>
      <c r="I189" s="5"/>
      <c r="J189" s="5"/>
      <c r="K189" s="6"/>
      <c r="M189" s="5">
        <v>238938.73</v>
      </c>
      <c r="N189" s="5">
        <v>65665</v>
      </c>
      <c r="O189" s="5">
        <v>173273.73</v>
      </c>
      <c r="P189" s="6">
        <v>2.6387532170867298</v>
      </c>
    </row>
    <row r="190" spans="1:16" s="1" customFormat="1" ht="19.7" customHeight="1" x14ac:dyDescent="0.2">
      <c r="A190" s="4" t="s">
        <v>33</v>
      </c>
      <c r="B190" s="4" t="s">
        <v>113</v>
      </c>
      <c r="C190" s="35">
        <v>4223060000</v>
      </c>
      <c r="D190" s="12" t="s">
        <v>341</v>
      </c>
      <c r="E190" s="36" t="s">
        <v>168</v>
      </c>
      <c r="F190" s="12" t="s">
        <v>169</v>
      </c>
      <c r="H190" s="5"/>
      <c r="I190" s="5"/>
      <c r="J190" s="5"/>
      <c r="K190" s="6"/>
      <c r="M190" s="5">
        <v>30</v>
      </c>
      <c r="N190" s="5">
        <v>125</v>
      </c>
      <c r="O190" s="7">
        <v>-95</v>
      </c>
      <c r="P190" s="6">
        <v>-0.76</v>
      </c>
    </row>
    <row r="191" spans="1:16" s="1" customFormat="1" ht="19.7" customHeight="1" x14ac:dyDescent="0.2">
      <c r="A191" s="4" t="s">
        <v>33</v>
      </c>
      <c r="B191" s="4" t="s">
        <v>113</v>
      </c>
      <c r="C191" s="35">
        <v>4223080000</v>
      </c>
      <c r="D191" s="12" t="s">
        <v>342</v>
      </c>
      <c r="E191" s="36" t="s">
        <v>223</v>
      </c>
      <c r="F191" s="12" t="s">
        <v>224</v>
      </c>
      <c r="H191" s="5"/>
      <c r="I191" s="5"/>
      <c r="J191" s="5"/>
      <c r="K191" s="6"/>
      <c r="M191" s="5">
        <v>7448</v>
      </c>
      <c r="N191" s="5">
        <v>25067.56</v>
      </c>
      <c r="O191" s="7">
        <v>-17619.560000000001</v>
      </c>
      <c r="P191" s="6">
        <v>-0.70288292917220496</v>
      </c>
    </row>
    <row r="192" spans="1:16" s="1" customFormat="1" ht="19.7" customHeight="1" x14ac:dyDescent="0.2">
      <c r="A192" s="4" t="s">
        <v>33</v>
      </c>
      <c r="B192" s="4" t="s">
        <v>113</v>
      </c>
      <c r="C192" s="35">
        <v>4225010000</v>
      </c>
      <c r="D192" s="12" t="s">
        <v>343</v>
      </c>
      <c r="E192" s="36" t="s">
        <v>235</v>
      </c>
      <c r="F192" s="12" t="s">
        <v>236</v>
      </c>
      <c r="H192" s="5"/>
      <c r="I192" s="5"/>
      <c r="J192" s="5"/>
      <c r="K192" s="6"/>
      <c r="M192" s="5"/>
      <c r="N192" s="5">
        <v>0</v>
      </c>
      <c r="O192" s="5">
        <v>0</v>
      </c>
      <c r="P192" s="6" t="s">
        <v>251</v>
      </c>
    </row>
    <row r="193" spans="1:16" s="1" customFormat="1" ht="19.7" customHeight="1" x14ac:dyDescent="0.2">
      <c r="A193" s="4" t="s">
        <v>33</v>
      </c>
      <c r="B193" s="4" t="s">
        <v>113</v>
      </c>
      <c r="C193" s="35">
        <v>4225080000</v>
      </c>
      <c r="D193" s="12" t="s">
        <v>344</v>
      </c>
      <c r="E193" s="36" t="s">
        <v>172</v>
      </c>
      <c r="F193" s="12" t="s">
        <v>173</v>
      </c>
      <c r="H193" s="5"/>
      <c r="I193" s="5"/>
      <c r="J193" s="5"/>
      <c r="K193" s="6"/>
      <c r="M193" s="5">
        <v>31882.79</v>
      </c>
      <c r="N193" s="5">
        <v>30037.53</v>
      </c>
      <c r="O193" s="5">
        <v>1845.25999999999</v>
      </c>
      <c r="P193" s="6">
        <v>6.1431815465519103E-2</v>
      </c>
    </row>
    <row r="194" spans="1:16" s="1" customFormat="1" ht="19.7" customHeight="1" x14ac:dyDescent="0.2">
      <c r="A194" s="4" t="s">
        <v>33</v>
      </c>
      <c r="B194" s="4" t="s">
        <v>113</v>
      </c>
      <c r="C194" s="35">
        <v>4225090000</v>
      </c>
      <c r="D194" s="12" t="s">
        <v>345</v>
      </c>
      <c r="E194" s="36" t="s">
        <v>172</v>
      </c>
      <c r="F194" s="12" t="s">
        <v>173</v>
      </c>
      <c r="H194" s="5"/>
      <c r="I194" s="5"/>
      <c r="J194" s="5"/>
      <c r="K194" s="6"/>
      <c r="M194" s="5">
        <v>9330</v>
      </c>
      <c r="N194" s="5">
        <v>10076.719999999999</v>
      </c>
      <c r="O194" s="7">
        <v>-746.72000000000105</v>
      </c>
      <c r="P194" s="6">
        <v>-7.4103478115895002E-2</v>
      </c>
    </row>
    <row r="195" spans="1:16" s="1" customFormat="1" ht="19.7" customHeight="1" x14ac:dyDescent="0.2">
      <c r="A195" s="4" t="s">
        <v>33</v>
      </c>
      <c r="B195" s="4" t="s">
        <v>113</v>
      </c>
      <c r="C195" s="35">
        <v>4226020000</v>
      </c>
      <c r="D195" s="12" t="s">
        <v>346</v>
      </c>
      <c r="E195" s="36" t="s">
        <v>282</v>
      </c>
      <c r="F195" s="12" t="s">
        <v>283</v>
      </c>
      <c r="H195" s="5"/>
      <c r="I195" s="5"/>
      <c r="J195" s="5"/>
      <c r="K195" s="6"/>
      <c r="M195" s="5">
        <v>108000</v>
      </c>
      <c r="N195" s="5"/>
      <c r="O195" s="5">
        <v>108000</v>
      </c>
      <c r="P195" s="6"/>
    </row>
    <row r="196" spans="1:16" s="1" customFormat="1" ht="19.7" customHeight="1" x14ac:dyDescent="0.2">
      <c r="A196" s="4" t="s">
        <v>33</v>
      </c>
      <c r="B196" s="4" t="s">
        <v>113</v>
      </c>
      <c r="C196" s="35">
        <v>4226030000</v>
      </c>
      <c r="D196" s="12" t="s">
        <v>347</v>
      </c>
      <c r="E196" s="36" t="s">
        <v>154</v>
      </c>
      <c r="F196" s="12" t="s">
        <v>155</v>
      </c>
      <c r="H196" s="7">
        <v>-700</v>
      </c>
      <c r="I196" s="5"/>
      <c r="J196" s="7">
        <v>-700</v>
      </c>
      <c r="K196" s="6"/>
      <c r="M196" s="7">
        <v>-700</v>
      </c>
      <c r="N196" s="5">
        <v>518143</v>
      </c>
      <c r="O196" s="7">
        <v>-518843</v>
      </c>
      <c r="P196" s="6">
        <v>-1.00135097839786</v>
      </c>
    </row>
    <row r="197" spans="1:16" s="1" customFormat="1" ht="19.7" customHeight="1" x14ac:dyDescent="0.2">
      <c r="A197" s="4" t="s">
        <v>33</v>
      </c>
      <c r="B197" s="4" t="s">
        <v>113</v>
      </c>
      <c r="C197" s="35">
        <v>4226030000</v>
      </c>
      <c r="D197" s="12" t="s">
        <v>347</v>
      </c>
      <c r="E197" s="36" t="s">
        <v>196</v>
      </c>
      <c r="F197" s="12" t="s">
        <v>197</v>
      </c>
      <c r="H197" s="5">
        <v>250</v>
      </c>
      <c r="I197" s="5"/>
      <c r="J197" s="5">
        <v>250</v>
      </c>
      <c r="K197" s="6"/>
      <c r="M197" s="5">
        <v>564753</v>
      </c>
      <c r="N197" s="5"/>
      <c r="O197" s="5">
        <v>564753</v>
      </c>
      <c r="P197" s="6"/>
    </row>
    <row r="198" spans="1:16" s="1" customFormat="1" ht="19.7" customHeight="1" x14ac:dyDescent="0.2">
      <c r="A198" s="4" t="s">
        <v>33</v>
      </c>
      <c r="B198" s="4" t="s">
        <v>113</v>
      </c>
      <c r="C198" s="35">
        <v>4226030000</v>
      </c>
      <c r="D198" s="12" t="s">
        <v>347</v>
      </c>
      <c r="E198" s="36" t="s">
        <v>176</v>
      </c>
      <c r="F198" s="12" t="s">
        <v>177</v>
      </c>
      <c r="H198" s="5"/>
      <c r="I198" s="5"/>
      <c r="J198" s="5"/>
      <c r="K198" s="6"/>
      <c r="M198" s="5">
        <v>32750</v>
      </c>
      <c r="N198" s="5"/>
      <c r="O198" s="5">
        <v>32750</v>
      </c>
      <c r="P198" s="6"/>
    </row>
    <row r="199" spans="1:16" s="1" customFormat="1" ht="19.7" customHeight="1" x14ac:dyDescent="0.2">
      <c r="A199" s="4" t="s">
        <v>33</v>
      </c>
      <c r="B199" s="4" t="s">
        <v>113</v>
      </c>
      <c r="C199" s="35">
        <v>4280090000</v>
      </c>
      <c r="D199" s="12" t="s">
        <v>348</v>
      </c>
      <c r="E199" s="36" t="s">
        <v>172</v>
      </c>
      <c r="F199" s="12" t="s">
        <v>173</v>
      </c>
      <c r="H199" s="5"/>
      <c r="I199" s="5"/>
      <c r="J199" s="5"/>
      <c r="K199" s="6"/>
      <c r="M199" s="5">
        <v>5545.63</v>
      </c>
      <c r="N199" s="5">
        <v>5461.24</v>
      </c>
      <c r="O199" s="5">
        <v>84.390000000000299</v>
      </c>
      <c r="P199" s="6">
        <v>1.54525345892142E-2</v>
      </c>
    </row>
    <row r="200" spans="1:16" s="1" customFormat="1" ht="19.7" customHeight="1" x14ac:dyDescent="0.2">
      <c r="A200" s="4" t="s">
        <v>33</v>
      </c>
      <c r="B200" s="4" t="s">
        <v>113</v>
      </c>
      <c r="C200" s="35">
        <v>4310020000</v>
      </c>
      <c r="D200" s="12" t="s">
        <v>349</v>
      </c>
      <c r="E200" s="36" t="s">
        <v>172</v>
      </c>
      <c r="F200" s="12" t="s">
        <v>173</v>
      </c>
      <c r="H200" s="5"/>
      <c r="I200" s="5"/>
      <c r="J200" s="5"/>
      <c r="K200" s="6"/>
      <c r="M200" s="5"/>
      <c r="N200" s="5">
        <v>12203.26</v>
      </c>
      <c r="O200" s="7">
        <v>-12203.26</v>
      </c>
      <c r="P200" s="6">
        <v>-1</v>
      </c>
    </row>
    <row r="201" spans="1:16" s="1" customFormat="1" ht="19.7" customHeight="1" x14ac:dyDescent="0.2">
      <c r="A201" s="4" t="s">
        <v>33</v>
      </c>
      <c r="B201" s="4" t="s">
        <v>113</v>
      </c>
      <c r="C201" s="35">
        <v>4350040000</v>
      </c>
      <c r="D201" s="12" t="s">
        <v>350</v>
      </c>
      <c r="E201" s="36" t="s">
        <v>229</v>
      </c>
      <c r="F201" s="12" t="s">
        <v>230</v>
      </c>
      <c r="H201" s="5"/>
      <c r="I201" s="5"/>
      <c r="J201" s="5"/>
      <c r="K201" s="6"/>
      <c r="M201" s="5">
        <v>870</v>
      </c>
      <c r="N201" s="7">
        <v>-1329.04999999999</v>
      </c>
      <c r="O201" s="5">
        <v>2199.0499999999902</v>
      </c>
      <c r="P201" s="6">
        <v>-1.6546029118543399</v>
      </c>
    </row>
    <row r="202" spans="1:16" s="1" customFormat="1" ht="19.7" customHeight="1" x14ac:dyDescent="0.2">
      <c r="A202" s="4" t="s">
        <v>33</v>
      </c>
      <c r="B202" s="4" t="s">
        <v>113</v>
      </c>
      <c r="C202" s="35">
        <v>4360010001</v>
      </c>
      <c r="D202" s="12" t="s">
        <v>351</v>
      </c>
      <c r="E202" s="36" t="s">
        <v>156</v>
      </c>
      <c r="F202" s="12" t="s">
        <v>157</v>
      </c>
      <c r="H202" s="5"/>
      <c r="I202" s="5"/>
      <c r="J202" s="5"/>
      <c r="K202" s="6"/>
      <c r="M202" s="5">
        <v>45</v>
      </c>
      <c r="N202" s="5"/>
      <c r="O202" s="5">
        <v>45</v>
      </c>
      <c r="P202" s="6"/>
    </row>
    <row r="203" spans="1:16" s="1" customFormat="1" ht="19.7" customHeight="1" x14ac:dyDescent="0.2">
      <c r="A203" s="4" t="s">
        <v>33</v>
      </c>
      <c r="B203" s="4" t="s">
        <v>113</v>
      </c>
      <c r="C203" s="35">
        <v>4360080000</v>
      </c>
      <c r="D203" s="12" t="s">
        <v>352</v>
      </c>
      <c r="E203" s="36" t="s">
        <v>154</v>
      </c>
      <c r="F203" s="12" t="s">
        <v>155</v>
      </c>
      <c r="H203" s="5"/>
      <c r="I203" s="5">
        <v>57</v>
      </c>
      <c r="J203" s="7">
        <v>-57</v>
      </c>
      <c r="K203" s="6">
        <v>-1</v>
      </c>
      <c r="M203" s="5"/>
      <c r="N203" s="5">
        <v>141383.26</v>
      </c>
      <c r="O203" s="7">
        <v>-141383.26</v>
      </c>
      <c r="P203" s="6">
        <v>-1</v>
      </c>
    </row>
    <row r="204" spans="1:16" s="1" customFormat="1" ht="19.7" customHeight="1" x14ac:dyDescent="0.2">
      <c r="A204" s="4" t="s">
        <v>33</v>
      </c>
      <c r="B204" s="4" t="s">
        <v>113</v>
      </c>
      <c r="C204" s="35">
        <v>4360080000</v>
      </c>
      <c r="D204" s="12" t="s">
        <v>352</v>
      </c>
      <c r="E204" s="36" t="s">
        <v>156</v>
      </c>
      <c r="F204" s="12" t="s">
        <v>157</v>
      </c>
      <c r="H204" s="5">
        <v>2350.25</v>
      </c>
      <c r="I204" s="5"/>
      <c r="J204" s="5">
        <v>2350.25</v>
      </c>
      <c r="K204" s="6"/>
      <c r="M204" s="5">
        <v>156558.93</v>
      </c>
      <c r="N204" s="5"/>
      <c r="O204" s="5">
        <v>156558.93</v>
      </c>
      <c r="P204" s="6"/>
    </row>
    <row r="205" spans="1:16" s="1" customFormat="1" ht="19.7" customHeight="1" x14ac:dyDescent="0.2">
      <c r="A205" s="4" t="s">
        <v>33</v>
      </c>
      <c r="B205" s="4" t="s">
        <v>113</v>
      </c>
      <c r="C205" s="35">
        <v>4360080003</v>
      </c>
      <c r="D205" s="12" t="s">
        <v>353</v>
      </c>
      <c r="E205" s="36" t="s">
        <v>217</v>
      </c>
      <c r="F205" s="12" t="s">
        <v>218</v>
      </c>
      <c r="H205" s="5">
        <v>9220.1200000000008</v>
      </c>
      <c r="I205" s="5">
        <v>29848.57</v>
      </c>
      <c r="J205" s="7">
        <v>-20628.45</v>
      </c>
      <c r="K205" s="6">
        <v>-0.69110345989774402</v>
      </c>
      <c r="M205" s="5">
        <v>9220.1200000000008</v>
      </c>
      <c r="N205" s="5">
        <v>29848.57</v>
      </c>
      <c r="O205" s="7">
        <v>-20628.45</v>
      </c>
      <c r="P205" s="6">
        <v>-0.69110345989774402</v>
      </c>
    </row>
    <row r="206" spans="1:16" s="1" customFormat="1" ht="19.7" customHeight="1" x14ac:dyDescent="0.2">
      <c r="A206" s="4" t="s">
        <v>33</v>
      </c>
      <c r="B206" s="4" t="s">
        <v>113</v>
      </c>
      <c r="C206" s="35">
        <v>4370030000</v>
      </c>
      <c r="D206" s="12" t="s">
        <v>354</v>
      </c>
      <c r="E206" s="36" t="s">
        <v>200</v>
      </c>
      <c r="F206" s="12" t="s">
        <v>201</v>
      </c>
      <c r="H206" s="5"/>
      <c r="I206" s="5"/>
      <c r="J206" s="5"/>
      <c r="K206" s="6"/>
      <c r="M206" s="5">
        <v>350</v>
      </c>
      <c r="N206" s="5"/>
      <c r="O206" s="5">
        <v>350</v>
      </c>
      <c r="P206" s="6"/>
    </row>
    <row r="207" spans="1:16" s="1" customFormat="1" ht="19.7" customHeight="1" x14ac:dyDescent="0.2">
      <c r="A207" s="4" t="s">
        <v>33</v>
      </c>
      <c r="B207" s="4" t="s">
        <v>113</v>
      </c>
      <c r="C207" s="35">
        <v>4370090000</v>
      </c>
      <c r="D207" s="12" t="s">
        <v>355</v>
      </c>
      <c r="E207" s="36" t="s">
        <v>168</v>
      </c>
      <c r="F207" s="12" t="s">
        <v>169</v>
      </c>
      <c r="H207" s="5"/>
      <c r="I207" s="5"/>
      <c r="J207" s="5"/>
      <c r="K207" s="6"/>
      <c r="M207" s="5"/>
      <c r="N207" s="5">
        <v>25</v>
      </c>
      <c r="O207" s="7">
        <v>-25</v>
      </c>
      <c r="P207" s="6">
        <v>-1</v>
      </c>
    </row>
    <row r="208" spans="1:16" s="1" customFormat="1" ht="19.7" customHeight="1" x14ac:dyDescent="0.2">
      <c r="A208" s="4" t="s">
        <v>33</v>
      </c>
      <c r="B208" s="4" t="s">
        <v>113</v>
      </c>
      <c r="C208" s="35">
        <v>4470040000</v>
      </c>
      <c r="D208" s="12" t="s">
        <v>356</v>
      </c>
      <c r="E208" s="36" t="s">
        <v>154</v>
      </c>
      <c r="F208" s="12" t="s">
        <v>155</v>
      </c>
      <c r="H208" s="5"/>
      <c r="I208" s="5"/>
      <c r="J208" s="5"/>
      <c r="K208" s="6"/>
      <c r="M208" s="5"/>
      <c r="N208" s="5">
        <v>360</v>
      </c>
      <c r="O208" s="7">
        <v>-360</v>
      </c>
      <c r="P208" s="6">
        <v>-1</v>
      </c>
    </row>
    <row r="209" spans="1:16" s="1" customFormat="1" ht="19.7" customHeight="1" x14ac:dyDescent="0.2">
      <c r="A209" s="4" t="s">
        <v>33</v>
      </c>
      <c r="B209" s="4" t="s">
        <v>113</v>
      </c>
      <c r="C209" s="35">
        <v>4470040000</v>
      </c>
      <c r="D209" s="12" t="s">
        <v>356</v>
      </c>
      <c r="E209" s="36" t="s">
        <v>156</v>
      </c>
      <c r="F209" s="12" t="s">
        <v>157</v>
      </c>
      <c r="H209" s="5"/>
      <c r="I209" s="5"/>
      <c r="J209" s="5"/>
      <c r="K209" s="6"/>
      <c r="M209" s="5">
        <v>300</v>
      </c>
      <c r="N209" s="5"/>
      <c r="O209" s="5">
        <v>300</v>
      </c>
      <c r="P209" s="6"/>
    </row>
    <row r="210" spans="1:16" s="1" customFormat="1" ht="19.7" customHeight="1" x14ac:dyDescent="0.2">
      <c r="A210" s="4" t="s">
        <v>33</v>
      </c>
      <c r="B210" s="4" t="s">
        <v>113</v>
      </c>
      <c r="C210" s="35">
        <v>4480010000</v>
      </c>
      <c r="D210" s="12" t="s">
        <v>357</v>
      </c>
      <c r="E210" s="36" t="s">
        <v>223</v>
      </c>
      <c r="F210" s="12" t="s">
        <v>224</v>
      </c>
      <c r="H210" s="5"/>
      <c r="I210" s="5"/>
      <c r="J210" s="5"/>
      <c r="K210" s="6"/>
      <c r="M210" s="5"/>
      <c r="N210" s="5">
        <v>410</v>
      </c>
      <c r="O210" s="7">
        <v>-410</v>
      </c>
      <c r="P210" s="6">
        <v>-1</v>
      </c>
    </row>
    <row r="211" spans="1:16" s="1" customFormat="1" ht="19.7" customHeight="1" x14ac:dyDescent="0.2">
      <c r="A211" s="4" t="s">
        <v>33</v>
      </c>
      <c r="B211" s="4" t="s">
        <v>113</v>
      </c>
      <c r="C211" s="35">
        <v>4480020000</v>
      </c>
      <c r="D211" s="12" t="s">
        <v>358</v>
      </c>
      <c r="E211" s="36" t="s">
        <v>194</v>
      </c>
      <c r="F211" s="12" t="s">
        <v>195</v>
      </c>
      <c r="H211" s="5"/>
      <c r="I211" s="5"/>
      <c r="J211" s="5"/>
      <c r="K211" s="6"/>
      <c r="M211" s="5"/>
      <c r="N211" s="5">
        <v>0</v>
      </c>
      <c r="O211" s="5">
        <v>0</v>
      </c>
      <c r="P211" s="6" t="s">
        <v>251</v>
      </c>
    </row>
    <row r="212" spans="1:16" s="1" customFormat="1" ht="19.7" customHeight="1" x14ac:dyDescent="0.2">
      <c r="A212" s="4" t="s">
        <v>33</v>
      </c>
      <c r="B212" s="4" t="s">
        <v>113</v>
      </c>
      <c r="C212" s="35">
        <v>4480040000</v>
      </c>
      <c r="D212" s="12" t="s">
        <v>359</v>
      </c>
      <c r="E212" s="36" t="s">
        <v>200</v>
      </c>
      <c r="F212" s="12" t="s">
        <v>201</v>
      </c>
      <c r="H212" s="5">
        <v>5500</v>
      </c>
      <c r="I212" s="5">
        <v>30510</v>
      </c>
      <c r="J212" s="7">
        <v>-25010</v>
      </c>
      <c r="K212" s="6">
        <v>-0.81973123566043904</v>
      </c>
      <c r="M212" s="5">
        <v>100235</v>
      </c>
      <c r="N212" s="5">
        <v>167905</v>
      </c>
      <c r="O212" s="7">
        <v>-67670</v>
      </c>
      <c r="P212" s="6">
        <v>-0.40302552038355</v>
      </c>
    </row>
    <row r="213" spans="1:16" s="1" customFormat="1" ht="19.7" customHeight="1" x14ac:dyDescent="0.2">
      <c r="A213" s="4" t="s">
        <v>33</v>
      </c>
      <c r="B213" s="4" t="s">
        <v>113</v>
      </c>
      <c r="C213" s="35">
        <v>4480070000</v>
      </c>
      <c r="D213" s="12" t="s">
        <v>360</v>
      </c>
      <c r="E213" s="36" t="s">
        <v>361</v>
      </c>
      <c r="F213" s="12" t="s">
        <v>362</v>
      </c>
      <c r="H213" s="5"/>
      <c r="I213" s="5"/>
      <c r="J213" s="5"/>
      <c r="K213" s="6"/>
      <c r="M213" s="5">
        <v>31.12</v>
      </c>
      <c r="N213" s="5"/>
      <c r="O213" s="5">
        <v>31.12</v>
      </c>
      <c r="P213" s="6"/>
    </row>
    <row r="214" spans="1:16" s="1" customFormat="1" ht="19.7" customHeight="1" x14ac:dyDescent="0.2">
      <c r="A214" s="4" t="s">
        <v>33</v>
      </c>
      <c r="B214" s="4" t="s">
        <v>113</v>
      </c>
      <c r="C214" s="35">
        <v>4480070000</v>
      </c>
      <c r="D214" s="12" t="s">
        <v>360</v>
      </c>
      <c r="E214" s="36" t="s">
        <v>231</v>
      </c>
      <c r="F214" s="12" t="s">
        <v>232</v>
      </c>
      <c r="H214" s="5"/>
      <c r="I214" s="5"/>
      <c r="J214" s="5"/>
      <c r="K214" s="6"/>
      <c r="M214" s="5">
        <v>130</v>
      </c>
      <c r="N214" s="5">
        <v>279</v>
      </c>
      <c r="O214" s="7">
        <v>-149</v>
      </c>
      <c r="P214" s="6">
        <v>-0.53405017921147002</v>
      </c>
    </row>
    <row r="215" spans="1:16" s="1" customFormat="1" ht="19.7" customHeight="1" x14ac:dyDescent="0.2">
      <c r="A215" s="4" t="s">
        <v>33</v>
      </c>
      <c r="B215" s="4" t="s">
        <v>113</v>
      </c>
      <c r="C215" s="35">
        <v>4480070000</v>
      </c>
      <c r="D215" s="12" t="s">
        <v>360</v>
      </c>
      <c r="E215" s="36" t="s">
        <v>239</v>
      </c>
      <c r="F215" s="12" t="s">
        <v>240</v>
      </c>
      <c r="H215" s="5"/>
      <c r="I215" s="5"/>
      <c r="J215" s="5"/>
      <c r="K215" s="6"/>
      <c r="M215" s="5">
        <v>2948</v>
      </c>
      <c r="N215" s="5">
        <v>330</v>
      </c>
      <c r="O215" s="5">
        <v>2618</v>
      </c>
      <c r="P215" s="6">
        <v>7.93333333333333</v>
      </c>
    </row>
    <row r="216" spans="1:16" s="1" customFormat="1" ht="19.7" customHeight="1" x14ac:dyDescent="0.2">
      <c r="A216" s="4" t="s">
        <v>33</v>
      </c>
      <c r="B216" s="4" t="s">
        <v>113</v>
      </c>
      <c r="C216" s="35">
        <v>4480070000</v>
      </c>
      <c r="D216" s="12" t="s">
        <v>360</v>
      </c>
      <c r="E216" s="36" t="s">
        <v>363</v>
      </c>
      <c r="F216" s="12" t="s">
        <v>364</v>
      </c>
      <c r="H216" s="5"/>
      <c r="I216" s="5"/>
      <c r="J216" s="5"/>
      <c r="K216" s="6"/>
      <c r="M216" s="5"/>
      <c r="N216" s="5">
        <v>90</v>
      </c>
      <c r="O216" s="7">
        <v>-90</v>
      </c>
      <c r="P216" s="6">
        <v>-1</v>
      </c>
    </row>
    <row r="217" spans="1:16" s="1" customFormat="1" ht="19.7" customHeight="1" x14ac:dyDescent="0.2">
      <c r="A217" s="4" t="s">
        <v>33</v>
      </c>
      <c r="B217" s="4" t="s">
        <v>113</v>
      </c>
      <c r="C217" s="35">
        <v>4480070000</v>
      </c>
      <c r="D217" s="12" t="s">
        <v>360</v>
      </c>
      <c r="E217" s="36" t="s">
        <v>278</v>
      </c>
      <c r="F217" s="12" t="s">
        <v>279</v>
      </c>
      <c r="H217" s="5"/>
      <c r="I217" s="5"/>
      <c r="J217" s="5"/>
      <c r="K217" s="6"/>
      <c r="M217" s="5"/>
      <c r="N217" s="5">
        <v>575</v>
      </c>
      <c r="O217" s="7">
        <v>-575</v>
      </c>
      <c r="P217" s="6">
        <v>-1</v>
      </c>
    </row>
    <row r="218" spans="1:16" s="1" customFormat="1" ht="19.7" customHeight="1" x14ac:dyDescent="0.2">
      <c r="A218" s="4" t="s">
        <v>33</v>
      </c>
      <c r="B218" s="4" t="s">
        <v>113</v>
      </c>
      <c r="C218" s="35">
        <v>4480070000</v>
      </c>
      <c r="D218" s="12" t="s">
        <v>360</v>
      </c>
      <c r="E218" s="36" t="s">
        <v>198</v>
      </c>
      <c r="F218" s="12" t="s">
        <v>199</v>
      </c>
      <c r="H218" s="5"/>
      <c r="I218" s="5"/>
      <c r="J218" s="5"/>
      <c r="K218" s="6"/>
      <c r="M218" s="5"/>
      <c r="N218" s="5">
        <v>775.7</v>
      </c>
      <c r="O218" s="7">
        <v>-775.7</v>
      </c>
      <c r="P218" s="6">
        <v>-1</v>
      </c>
    </row>
    <row r="219" spans="1:16" s="1" customFormat="1" ht="19.7" customHeight="1" x14ac:dyDescent="0.2">
      <c r="A219" s="4" t="s">
        <v>33</v>
      </c>
      <c r="B219" s="4" t="s">
        <v>113</v>
      </c>
      <c r="C219" s="35">
        <v>4480070000</v>
      </c>
      <c r="D219" s="12" t="s">
        <v>360</v>
      </c>
      <c r="E219" s="36" t="s">
        <v>200</v>
      </c>
      <c r="F219" s="12" t="s">
        <v>201</v>
      </c>
      <c r="H219" s="5">
        <v>8363.61</v>
      </c>
      <c r="I219" s="5"/>
      <c r="J219" s="5">
        <v>8363.61</v>
      </c>
      <c r="K219" s="6"/>
      <c r="M219" s="5">
        <v>61644.83</v>
      </c>
      <c r="N219" s="5">
        <v>20875.8</v>
      </c>
      <c r="O219" s="5">
        <v>40769.03</v>
      </c>
      <c r="P219" s="6">
        <v>1.9529325822243899</v>
      </c>
    </row>
    <row r="220" spans="1:16" s="1" customFormat="1" ht="19.7" customHeight="1" x14ac:dyDescent="0.2">
      <c r="A220" s="4" t="s">
        <v>33</v>
      </c>
      <c r="B220" s="4" t="s">
        <v>113</v>
      </c>
      <c r="C220" s="35">
        <v>4480210000</v>
      </c>
      <c r="D220" s="12" t="s">
        <v>365</v>
      </c>
      <c r="E220" s="36" t="s">
        <v>229</v>
      </c>
      <c r="F220" s="12" t="s">
        <v>230</v>
      </c>
      <c r="H220" s="5"/>
      <c r="I220" s="5"/>
      <c r="J220" s="5"/>
      <c r="K220" s="6"/>
      <c r="M220" s="5"/>
      <c r="N220" s="5">
        <v>25.95</v>
      </c>
      <c r="O220" s="7">
        <v>-25.95</v>
      </c>
      <c r="P220" s="6">
        <v>-1</v>
      </c>
    </row>
    <row r="221" spans="1:16" s="1" customFormat="1" ht="19.7" customHeight="1" x14ac:dyDescent="0.2">
      <c r="A221" s="4" t="s">
        <v>33</v>
      </c>
      <c r="B221" s="4" t="s">
        <v>113</v>
      </c>
      <c r="C221" s="35">
        <v>4511010000</v>
      </c>
      <c r="D221" s="12" t="s">
        <v>366</v>
      </c>
      <c r="E221" s="36" t="s">
        <v>229</v>
      </c>
      <c r="F221" s="12" t="s">
        <v>230</v>
      </c>
      <c r="H221" s="5"/>
      <c r="I221" s="5"/>
      <c r="J221" s="5"/>
      <c r="K221" s="6"/>
      <c r="M221" s="5">
        <v>4711.83</v>
      </c>
      <c r="N221" s="5"/>
      <c r="O221" s="5">
        <v>4711.83</v>
      </c>
      <c r="P221" s="6"/>
    </row>
    <row r="222" spans="1:16" s="1" customFormat="1" ht="19.7" customHeight="1" x14ac:dyDescent="0.2">
      <c r="A222" s="4" t="s">
        <v>33</v>
      </c>
      <c r="B222" s="4" t="s">
        <v>113</v>
      </c>
      <c r="C222" s="35">
        <v>4511010000</v>
      </c>
      <c r="D222" s="12" t="s">
        <v>366</v>
      </c>
      <c r="E222" s="36" t="s">
        <v>306</v>
      </c>
      <c r="F222" s="12" t="s">
        <v>307</v>
      </c>
      <c r="H222" s="5"/>
      <c r="I222" s="5"/>
      <c r="J222" s="5"/>
      <c r="K222" s="6"/>
      <c r="M222" s="5">
        <v>2440.35</v>
      </c>
      <c r="N222" s="5"/>
      <c r="O222" s="5">
        <v>2440.35</v>
      </c>
      <c r="P222" s="6"/>
    </row>
    <row r="223" spans="1:16" s="1" customFormat="1" ht="19.7" customHeight="1" x14ac:dyDescent="0.2">
      <c r="A223" s="4" t="s">
        <v>33</v>
      </c>
      <c r="B223" s="4" t="s">
        <v>113</v>
      </c>
      <c r="C223" s="35">
        <v>4511010000</v>
      </c>
      <c r="D223" s="12" t="s">
        <v>366</v>
      </c>
      <c r="E223" s="36" t="s">
        <v>303</v>
      </c>
      <c r="F223" s="12" t="s">
        <v>304</v>
      </c>
      <c r="H223" s="5"/>
      <c r="I223" s="5"/>
      <c r="J223" s="5"/>
      <c r="K223" s="6"/>
      <c r="M223" s="5">
        <v>130.19999999999999</v>
      </c>
      <c r="N223" s="5"/>
      <c r="O223" s="5">
        <v>130.19999999999999</v>
      </c>
      <c r="P223" s="6"/>
    </row>
    <row r="224" spans="1:16" s="1" customFormat="1" ht="19.7" customHeight="1" x14ac:dyDescent="0.2">
      <c r="A224" s="4" t="s">
        <v>33</v>
      </c>
      <c r="B224" s="4" t="s">
        <v>113</v>
      </c>
      <c r="C224" s="35">
        <v>4511020000</v>
      </c>
      <c r="D224" s="12" t="s">
        <v>367</v>
      </c>
      <c r="E224" s="36" t="s">
        <v>368</v>
      </c>
      <c r="F224" s="12" t="s">
        <v>369</v>
      </c>
      <c r="H224" s="5"/>
      <c r="I224" s="5"/>
      <c r="J224" s="5"/>
      <c r="K224" s="6"/>
      <c r="M224" s="5">
        <v>2503.7199999999998</v>
      </c>
      <c r="N224" s="5"/>
      <c r="O224" s="5">
        <v>2503.7199999999998</v>
      </c>
      <c r="P224" s="6"/>
    </row>
    <row r="225" spans="1:16" s="1" customFormat="1" ht="19.7" customHeight="1" x14ac:dyDescent="0.2">
      <c r="A225" s="4" t="s">
        <v>33</v>
      </c>
      <c r="B225" s="4" t="s">
        <v>113</v>
      </c>
      <c r="C225" s="35">
        <v>4511020000</v>
      </c>
      <c r="D225" s="12" t="s">
        <v>367</v>
      </c>
      <c r="E225" s="36" t="s">
        <v>299</v>
      </c>
      <c r="F225" s="12" t="s">
        <v>300</v>
      </c>
      <c r="H225" s="5"/>
      <c r="I225" s="5"/>
      <c r="J225" s="5"/>
      <c r="K225" s="6"/>
      <c r="M225" s="5">
        <v>1201.55</v>
      </c>
      <c r="N225" s="5"/>
      <c r="O225" s="5">
        <v>1201.55</v>
      </c>
      <c r="P225" s="6"/>
    </row>
    <row r="226" spans="1:16" s="1" customFormat="1" ht="19.7" customHeight="1" x14ac:dyDescent="0.2">
      <c r="A226" s="4" t="s">
        <v>33</v>
      </c>
      <c r="B226" s="4" t="s">
        <v>113</v>
      </c>
      <c r="C226" s="35">
        <v>4511020000</v>
      </c>
      <c r="D226" s="12" t="s">
        <v>367</v>
      </c>
      <c r="E226" s="36" t="s">
        <v>194</v>
      </c>
      <c r="F226" s="12" t="s">
        <v>195</v>
      </c>
      <c r="H226" s="5"/>
      <c r="I226" s="5"/>
      <c r="J226" s="5"/>
      <c r="K226" s="6"/>
      <c r="M226" s="5">
        <v>10934.82</v>
      </c>
      <c r="N226" s="5">
        <v>34182.61</v>
      </c>
      <c r="O226" s="7">
        <v>-23247.79</v>
      </c>
      <c r="P226" s="6">
        <v>-0.68010576137983603</v>
      </c>
    </row>
    <row r="227" spans="1:16" s="1" customFormat="1" ht="19.7" customHeight="1" x14ac:dyDescent="0.2">
      <c r="A227" s="4" t="s">
        <v>33</v>
      </c>
      <c r="B227" s="4" t="s">
        <v>113</v>
      </c>
      <c r="C227" s="35">
        <v>4511020000</v>
      </c>
      <c r="D227" s="12" t="s">
        <v>367</v>
      </c>
      <c r="E227" s="36" t="s">
        <v>239</v>
      </c>
      <c r="F227" s="12" t="s">
        <v>240</v>
      </c>
      <c r="H227" s="5"/>
      <c r="I227" s="5"/>
      <c r="J227" s="5"/>
      <c r="K227" s="6"/>
      <c r="M227" s="5">
        <v>1926.14</v>
      </c>
      <c r="N227" s="5"/>
      <c r="O227" s="5">
        <v>1926.14</v>
      </c>
      <c r="P227" s="6"/>
    </row>
    <row r="228" spans="1:16" s="1" customFormat="1" ht="19.7" customHeight="1" x14ac:dyDescent="0.2">
      <c r="A228" s="4" t="s">
        <v>33</v>
      </c>
      <c r="B228" s="4" t="s">
        <v>113</v>
      </c>
      <c r="C228" s="35">
        <v>4511020000</v>
      </c>
      <c r="D228" s="12" t="s">
        <v>367</v>
      </c>
      <c r="E228" s="36" t="s">
        <v>370</v>
      </c>
      <c r="F228" s="12" t="s">
        <v>371</v>
      </c>
      <c r="H228" s="5"/>
      <c r="I228" s="5"/>
      <c r="J228" s="5"/>
      <c r="K228" s="6"/>
      <c r="M228" s="5">
        <v>1000</v>
      </c>
      <c r="N228" s="5"/>
      <c r="O228" s="5">
        <v>1000</v>
      </c>
      <c r="P228" s="6"/>
    </row>
    <row r="229" spans="1:16" s="1" customFormat="1" ht="19.7" customHeight="1" x14ac:dyDescent="0.2">
      <c r="A229" s="4" t="s">
        <v>33</v>
      </c>
      <c r="B229" s="4" t="s">
        <v>113</v>
      </c>
      <c r="C229" s="35">
        <v>4520020006</v>
      </c>
      <c r="D229" s="12" t="s">
        <v>372</v>
      </c>
      <c r="E229" s="36" t="s">
        <v>299</v>
      </c>
      <c r="F229" s="12" t="s">
        <v>300</v>
      </c>
      <c r="H229" s="5"/>
      <c r="I229" s="5"/>
      <c r="J229" s="5"/>
      <c r="K229" s="6"/>
      <c r="M229" s="5">
        <v>130</v>
      </c>
      <c r="N229" s="5">
        <v>1065.75</v>
      </c>
      <c r="O229" s="7">
        <v>-935.75</v>
      </c>
      <c r="P229" s="6">
        <v>-0.87802017358667594</v>
      </c>
    </row>
    <row r="230" spans="1:16" s="1" customFormat="1" ht="19.7" customHeight="1" x14ac:dyDescent="0.2">
      <c r="A230" s="4" t="s">
        <v>33</v>
      </c>
      <c r="B230" s="4" t="s">
        <v>113</v>
      </c>
      <c r="C230" s="35">
        <v>4530010000</v>
      </c>
      <c r="D230" s="12" t="s">
        <v>373</v>
      </c>
      <c r="E230" s="36" t="s">
        <v>374</v>
      </c>
      <c r="F230" s="12" t="s">
        <v>375</v>
      </c>
      <c r="H230" s="5"/>
      <c r="I230" s="5"/>
      <c r="J230" s="5"/>
      <c r="K230" s="6"/>
      <c r="M230" s="5">
        <v>0</v>
      </c>
      <c r="N230" s="5">
        <v>0</v>
      </c>
      <c r="O230" s="5">
        <v>0</v>
      </c>
      <c r="P230" s="6" t="s">
        <v>251</v>
      </c>
    </row>
    <row r="231" spans="1:16" s="1" customFormat="1" ht="19.7" customHeight="1" x14ac:dyDescent="0.2">
      <c r="A231" s="4" t="s">
        <v>33</v>
      </c>
      <c r="B231" s="4" t="s">
        <v>113</v>
      </c>
      <c r="C231" s="35">
        <v>4530010000</v>
      </c>
      <c r="D231" s="12" t="s">
        <v>373</v>
      </c>
      <c r="E231" s="36" t="s">
        <v>207</v>
      </c>
      <c r="F231" s="12" t="s">
        <v>208</v>
      </c>
      <c r="H231" s="5"/>
      <c r="I231" s="5"/>
      <c r="J231" s="5"/>
      <c r="K231" s="6"/>
      <c r="M231" s="5">
        <v>0</v>
      </c>
      <c r="N231" s="5">
        <v>0</v>
      </c>
      <c r="O231" s="5">
        <v>0</v>
      </c>
      <c r="P231" s="6" t="s">
        <v>251</v>
      </c>
    </row>
    <row r="232" spans="1:16" s="1" customFormat="1" ht="19.7" customHeight="1" x14ac:dyDescent="0.2">
      <c r="A232" s="4" t="s">
        <v>33</v>
      </c>
      <c r="B232" s="4" t="s">
        <v>113</v>
      </c>
      <c r="C232" s="35">
        <v>4530010000</v>
      </c>
      <c r="D232" s="12" t="s">
        <v>373</v>
      </c>
      <c r="E232" s="36" t="s">
        <v>306</v>
      </c>
      <c r="F232" s="12" t="s">
        <v>307</v>
      </c>
      <c r="H232" s="5"/>
      <c r="I232" s="5"/>
      <c r="J232" s="5"/>
      <c r="K232" s="6"/>
      <c r="M232" s="5"/>
      <c r="N232" s="5">
        <v>0</v>
      </c>
      <c r="O232" s="5">
        <v>0</v>
      </c>
      <c r="P232" s="6" t="s">
        <v>251</v>
      </c>
    </row>
    <row r="233" spans="1:16" s="1" customFormat="1" ht="19.7" customHeight="1" x14ac:dyDescent="0.2">
      <c r="A233" s="4" t="s">
        <v>33</v>
      </c>
      <c r="B233" s="4" t="s">
        <v>113</v>
      </c>
      <c r="C233" s="35">
        <v>4530010000</v>
      </c>
      <c r="D233" s="12" t="s">
        <v>373</v>
      </c>
      <c r="E233" s="36" t="s">
        <v>209</v>
      </c>
      <c r="F233" s="12" t="s">
        <v>210</v>
      </c>
      <c r="H233" s="5"/>
      <c r="I233" s="5"/>
      <c r="J233" s="5"/>
      <c r="K233" s="6"/>
      <c r="M233" s="5"/>
      <c r="N233" s="5">
        <v>0</v>
      </c>
      <c r="O233" s="5">
        <v>0</v>
      </c>
      <c r="P233" s="6" t="s">
        <v>251</v>
      </c>
    </row>
    <row r="234" spans="1:16" s="1" customFormat="1" ht="19.7" customHeight="1" x14ac:dyDescent="0.2">
      <c r="A234" s="4" t="s">
        <v>33</v>
      </c>
      <c r="B234" s="4" t="s">
        <v>113</v>
      </c>
      <c r="C234" s="35">
        <v>4530010000</v>
      </c>
      <c r="D234" s="12" t="s">
        <v>373</v>
      </c>
      <c r="E234" s="36" t="s">
        <v>254</v>
      </c>
      <c r="F234" s="12" t="s">
        <v>255</v>
      </c>
      <c r="H234" s="5"/>
      <c r="I234" s="5"/>
      <c r="J234" s="5"/>
      <c r="K234" s="6"/>
      <c r="M234" s="5"/>
      <c r="N234" s="5">
        <v>0</v>
      </c>
      <c r="O234" s="5">
        <v>0</v>
      </c>
      <c r="P234" s="6" t="s">
        <v>251</v>
      </c>
    </row>
    <row r="235" spans="1:16" s="1" customFormat="1" ht="19.7" customHeight="1" x14ac:dyDescent="0.2">
      <c r="A235" s="4" t="s">
        <v>33</v>
      </c>
      <c r="B235" s="4" t="s">
        <v>113</v>
      </c>
      <c r="C235" s="35">
        <v>4530010000</v>
      </c>
      <c r="D235" s="12" t="s">
        <v>373</v>
      </c>
      <c r="E235" s="36" t="s">
        <v>272</v>
      </c>
      <c r="F235" s="12" t="s">
        <v>273</v>
      </c>
      <c r="H235" s="5"/>
      <c r="I235" s="5"/>
      <c r="J235" s="5"/>
      <c r="K235" s="6"/>
      <c r="M235" s="5">
        <v>0</v>
      </c>
      <c r="N235" s="5">
        <v>0</v>
      </c>
      <c r="O235" s="5">
        <v>0</v>
      </c>
      <c r="P235" s="6" t="s">
        <v>251</v>
      </c>
    </row>
    <row r="236" spans="1:16" s="1" customFormat="1" ht="19.7" customHeight="1" x14ac:dyDescent="0.2">
      <c r="A236" s="4" t="s">
        <v>33</v>
      </c>
      <c r="B236" s="4" t="s">
        <v>113</v>
      </c>
      <c r="C236" s="35">
        <v>4530010000</v>
      </c>
      <c r="D236" s="12" t="s">
        <v>373</v>
      </c>
      <c r="E236" s="36" t="s">
        <v>278</v>
      </c>
      <c r="F236" s="12" t="s">
        <v>279</v>
      </c>
      <c r="H236" s="5"/>
      <c r="I236" s="5"/>
      <c r="J236" s="5"/>
      <c r="K236" s="6"/>
      <c r="M236" s="5">
        <v>0</v>
      </c>
      <c r="N236" s="5">
        <v>0</v>
      </c>
      <c r="O236" s="5">
        <v>0</v>
      </c>
      <c r="P236" s="6" t="s">
        <v>251</v>
      </c>
    </row>
    <row r="237" spans="1:16" s="1" customFormat="1" ht="19.7" customHeight="1" x14ac:dyDescent="0.2">
      <c r="A237" s="4" t="s">
        <v>33</v>
      </c>
      <c r="B237" s="4" t="s">
        <v>113</v>
      </c>
      <c r="C237" s="35">
        <v>4530010000</v>
      </c>
      <c r="D237" s="12" t="s">
        <v>373</v>
      </c>
      <c r="E237" s="36" t="s">
        <v>203</v>
      </c>
      <c r="F237" s="12" t="s">
        <v>204</v>
      </c>
      <c r="H237" s="5"/>
      <c r="I237" s="5"/>
      <c r="J237" s="5"/>
      <c r="K237" s="6"/>
      <c r="M237" s="5">
        <v>0</v>
      </c>
      <c r="N237" s="5">
        <v>0</v>
      </c>
      <c r="O237" s="5">
        <v>0</v>
      </c>
      <c r="P237" s="6" t="s">
        <v>251</v>
      </c>
    </row>
    <row r="238" spans="1:16" s="1" customFormat="1" ht="19.7" customHeight="1" x14ac:dyDescent="0.2">
      <c r="A238" s="4" t="s">
        <v>33</v>
      </c>
      <c r="B238" s="4" t="s">
        <v>113</v>
      </c>
      <c r="C238" s="35">
        <v>4530010000</v>
      </c>
      <c r="D238" s="12" t="s">
        <v>373</v>
      </c>
      <c r="E238" s="36" t="s">
        <v>147</v>
      </c>
      <c r="F238" s="12" t="s">
        <v>148</v>
      </c>
      <c r="H238" s="5"/>
      <c r="I238" s="5"/>
      <c r="J238" s="5"/>
      <c r="K238" s="6"/>
      <c r="M238" s="5"/>
      <c r="N238" s="5">
        <v>0</v>
      </c>
      <c r="O238" s="5">
        <v>0</v>
      </c>
      <c r="P238" s="6" t="s">
        <v>251</v>
      </c>
    </row>
    <row r="239" spans="1:16" s="1" customFormat="1" ht="19.7" customHeight="1" x14ac:dyDescent="0.2">
      <c r="A239" s="4" t="s">
        <v>33</v>
      </c>
      <c r="B239" s="4" t="s">
        <v>113</v>
      </c>
      <c r="C239" s="35">
        <v>4530020000</v>
      </c>
      <c r="D239" s="12" t="s">
        <v>376</v>
      </c>
      <c r="E239" s="36" t="s">
        <v>254</v>
      </c>
      <c r="F239" s="12" t="s">
        <v>255</v>
      </c>
      <c r="H239" s="5"/>
      <c r="I239" s="5"/>
      <c r="J239" s="5"/>
      <c r="K239" s="6"/>
      <c r="M239" s="5"/>
      <c r="N239" s="5">
        <v>0</v>
      </c>
      <c r="O239" s="5">
        <v>0</v>
      </c>
      <c r="P239" s="6" t="s">
        <v>251</v>
      </c>
    </row>
    <row r="240" spans="1:16" s="1" customFormat="1" ht="19.7" customHeight="1" x14ac:dyDescent="0.2">
      <c r="A240" s="4" t="s">
        <v>33</v>
      </c>
      <c r="B240" s="4" t="s">
        <v>113</v>
      </c>
      <c r="C240" s="35">
        <v>4530020000</v>
      </c>
      <c r="D240" s="12" t="s">
        <v>376</v>
      </c>
      <c r="E240" s="36" t="s">
        <v>147</v>
      </c>
      <c r="F240" s="12" t="s">
        <v>148</v>
      </c>
      <c r="H240" s="7">
        <v>-1310550.51</v>
      </c>
      <c r="I240" s="5"/>
      <c r="J240" s="7">
        <v>-1310550.51</v>
      </c>
      <c r="K240" s="6"/>
      <c r="M240" s="7">
        <v>-3.4924596548080501E-10</v>
      </c>
      <c r="N240" s="7">
        <v>-907087.46</v>
      </c>
      <c r="O240" s="5">
        <v>907087.46</v>
      </c>
      <c r="P240" s="6">
        <v>-1</v>
      </c>
    </row>
    <row r="241" spans="1:16" s="1" customFormat="1" ht="19.7" customHeight="1" x14ac:dyDescent="0.2">
      <c r="A241" s="4" t="s">
        <v>33</v>
      </c>
      <c r="B241" s="4" t="s">
        <v>113</v>
      </c>
      <c r="C241" s="35">
        <v>4530020000</v>
      </c>
      <c r="D241" s="12" t="s">
        <v>376</v>
      </c>
      <c r="E241" s="36" t="s">
        <v>377</v>
      </c>
      <c r="F241" s="12" t="s">
        <v>378</v>
      </c>
      <c r="H241" s="5"/>
      <c r="I241" s="5"/>
      <c r="J241" s="5"/>
      <c r="K241" s="6"/>
      <c r="M241" s="5"/>
      <c r="N241" s="5">
        <v>0</v>
      </c>
      <c r="O241" s="5">
        <v>0</v>
      </c>
      <c r="P241" s="6" t="s">
        <v>251</v>
      </c>
    </row>
    <row r="242" spans="1:16" s="1" customFormat="1" ht="19.7" customHeight="1" x14ac:dyDescent="0.2">
      <c r="A242" s="4" t="s">
        <v>33</v>
      </c>
      <c r="B242" s="4" t="s">
        <v>113</v>
      </c>
      <c r="C242" s="35">
        <v>4530040000</v>
      </c>
      <c r="D242" s="12" t="s">
        <v>379</v>
      </c>
      <c r="E242" s="36" t="s">
        <v>229</v>
      </c>
      <c r="F242" s="12" t="s">
        <v>230</v>
      </c>
      <c r="H242" s="5"/>
      <c r="I242" s="5"/>
      <c r="J242" s="5"/>
      <c r="K242" s="6"/>
      <c r="M242" s="5"/>
      <c r="N242" s="5">
        <v>4466</v>
      </c>
      <c r="O242" s="7">
        <v>-4466</v>
      </c>
      <c r="P242" s="6">
        <v>-1</v>
      </c>
    </row>
    <row r="243" spans="1:16" s="1" customFormat="1" ht="19.7" customHeight="1" x14ac:dyDescent="0.2">
      <c r="A243" s="4" t="s">
        <v>33</v>
      </c>
      <c r="B243" s="4" t="s">
        <v>113</v>
      </c>
      <c r="C243" s="35">
        <v>4530040000</v>
      </c>
      <c r="D243" s="12" t="s">
        <v>379</v>
      </c>
      <c r="E243" s="36" t="s">
        <v>154</v>
      </c>
      <c r="F243" s="12" t="s">
        <v>155</v>
      </c>
      <c r="H243" s="5"/>
      <c r="I243" s="5"/>
      <c r="J243" s="5"/>
      <c r="K243" s="6"/>
      <c r="M243" s="5"/>
      <c r="N243" s="5">
        <v>4975.74</v>
      </c>
      <c r="O243" s="7">
        <v>-4975.74</v>
      </c>
      <c r="P243" s="6">
        <v>-1</v>
      </c>
    </row>
    <row r="244" spans="1:16" s="1" customFormat="1" ht="19.7" customHeight="1" x14ac:dyDescent="0.2">
      <c r="A244" s="4" t="s">
        <v>33</v>
      </c>
      <c r="B244" s="4" t="s">
        <v>113</v>
      </c>
      <c r="C244" s="35">
        <v>4530050000</v>
      </c>
      <c r="D244" s="12" t="s">
        <v>380</v>
      </c>
      <c r="E244" s="36" t="s">
        <v>198</v>
      </c>
      <c r="F244" s="12" t="s">
        <v>199</v>
      </c>
      <c r="H244" s="5"/>
      <c r="I244" s="5"/>
      <c r="J244" s="5"/>
      <c r="K244" s="6"/>
      <c r="M244" s="5"/>
      <c r="N244" s="5">
        <v>0</v>
      </c>
      <c r="O244" s="5">
        <v>0</v>
      </c>
      <c r="P244" s="6" t="s">
        <v>251</v>
      </c>
    </row>
    <row r="245" spans="1:16" s="1" customFormat="1" ht="19.7" customHeight="1" x14ac:dyDescent="0.2">
      <c r="A245" s="4" t="s">
        <v>33</v>
      </c>
      <c r="B245" s="4" t="s">
        <v>113</v>
      </c>
      <c r="C245" s="35">
        <v>4530130000</v>
      </c>
      <c r="D245" s="12" t="s">
        <v>381</v>
      </c>
      <c r="E245" s="36" t="s">
        <v>172</v>
      </c>
      <c r="F245" s="12" t="s">
        <v>173</v>
      </c>
      <c r="H245" s="5">
        <v>79.5</v>
      </c>
      <c r="I245" s="5">
        <v>20</v>
      </c>
      <c r="J245" s="5">
        <v>59.5</v>
      </c>
      <c r="K245" s="6">
        <v>2.9750000000000001</v>
      </c>
      <c r="M245" s="5">
        <v>9508.92</v>
      </c>
      <c r="N245" s="5">
        <v>12486.92</v>
      </c>
      <c r="O245" s="7">
        <v>-2978</v>
      </c>
      <c r="P245" s="6">
        <v>-0.23848955547084499</v>
      </c>
    </row>
    <row r="246" spans="1:16" s="1" customFormat="1" ht="19.7" customHeight="1" x14ac:dyDescent="0.2">
      <c r="A246" s="4" t="s">
        <v>33</v>
      </c>
      <c r="B246" s="4" t="s">
        <v>113</v>
      </c>
      <c r="C246" s="35">
        <v>4536010000</v>
      </c>
      <c r="D246" s="12" t="s">
        <v>382</v>
      </c>
      <c r="E246" s="36" t="s">
        <v>200</v>
      </c>
      <c r="F246" s="12" t="s">
        <v>201</v>
      </c>
      <c r="H246" s="5"/>
      <c r="I246" s="5">
        <v>3900</v>
      </c>
      <c r="J246" s="7">
        <v>-3900</v>
      </c>
      <c r="K246" s="6">
        <v>-1</v>
      </c>
      <c r="M246" s="5">
        <v>7096.87</v>
      </c>
      <c r="N246" s="5">
        <v>16030</v>
      </c>
      <c r="O246" s="7">
        <v>-8933.1299999999992</v>
      </c>
      <c r="P246" s="6">
        <v>-0.55727573300062405</v>
      </c>
    </row>
    <row r="247" spans="1:16" s="1" customFormat="1" ht="19.7" customHeight="1" x14ac:dyDescent="0.2">
      <c r="A247" s="4" t="s">
        <v>33</v>
      </c>
      <c r="B247" s="4" t="s">
        <v>113</v>
      </c>
      <c r="C247" s="35">
        <v>4536030000</v>
      </c>
      <c r="D247" s="12" t="s">
        <v>383</v>
      </c>
      <c r="E247" s="36" t="s">
        <v>207</v>
      </c>
      <c r="F247" s="12" t="s">
        <v>208</v>
      </c>
      <c r="H247" s="5"/>
      <c r="I247" s="5"/>
      <c r="J247" s="5"/>
      <c r="K247" s="6"/>
      <c r="M247" s="5"/>
      <c r="N247" s="5">
        <v>4044.5</v>
      </c>
      <c r="O247" s="7">
        <v>-4044.5</v>
      </c>
      <c r="P247" s="6">
        <v>-1</v>
      </c>
    </row>
    <row r="248" spans="1:16" s="1" customFormat="1" ht="19.7" customHeight="1" x14ac:dyDescent="0.2">
      <c r="A248" s="4" t="s">
        <v>33</v>
      </c>
      <c r="B248" s="4" t="s">
        <v>113</v>
      </c>
      <c r="C248" s="35">
        <v>4536030001</v>
      </c>
      <c r="D248" s="12" t="s">
        <v>384</v>
      </c>
      <c r="E248" s="36" t="s">
        <v>194</v>
      </c>
      <c r="F248" s="12" t="s">
        <v>195</v>
      </c>
      <c r="H248" s="5"/>
      <c r="I248" s="5"/>
      <c r="J248" s="5"/>
      <c r="K248" s="6"/>
      <c r="M248" s="5">
        <v>4335</v>
      </c>
      <c r="N248" s="5">
        <v>86.09</v>
      </c>
      <c r="O248" s="5">
        <v>4248.91</v>
      </c>
      <c r="P248" s="6">
        <v>49.354280404228099</v>
      </c>
    </row>
    <row r="249" spans="1:16" s="1" customFormat="1" ht="19.7" customHeight="1" x14ac:dyDescent="0.2">
      <c r="A249" s="4" t="s">
        <v>33</v>
      </c>
      <c r="B249" s="4" t="s">
        <v>113</v>
      </c>
      <c r="C249" s="35">
        <v>4536030001</v>
      </c>
      <c r="D249" s="12" t="s">
        <v>384</v>
      </c>
      <c r="E249" s="36" t="s">
        <v>207</v>
      </c>
      <c r="F249" s="12" t="s">
        <v>208</v>
      </c>
      <c r="H249" s="5"/>
      <c r="I249" s="5"/>
      <c r="J249" s="5"/>
      <c r="K249" s="6"/>
      <c r="M249" s="5">
        <v>925</v>
      </c>
      <c r="N249" s="5"/>
      <c r="O249" s="5">
        <v>925</v>
      </c>
      <c r="P249" s="6"/>
    </row>
    <row r="250" spans="1:16" s="1" customFormat="1" ht="19.7" customHeight="1" x14ac:dyDescent="0.2">
      <c r="A250" s="4" t="s">
        <v>33</v>
      </c>
      <c r="B250" s="4" t="s">
        <v>113</v>
      </c>
      <c r="C250" s="35">
        <v>4960010000</v>
      </c>
      <c r="D250" s="12" t="s">
        <v>385</v>
      </c>
      <c r="E250" s="36" t="s">
        <v>176</v>
      </c>
      <c r="F250" s="12" t="s">
        <v>177</v>
      </c>
      <c r="H250" s="5"/>
      <c r="I250" s="5"/>
      <c r="J250" s="5"/>
      <c r="K250" s="6"/>
      <c r="M250" s="5">
        <v>308.66000000000003</v>
      </c>
      <c r="N250" s="5"/>
      <c r="O250" s="5">
        <v>308.66000000000003</v>
      </c>
      <c r="P250" s="6"/>
    </row>
    <row r="251" spans="1:16" s="1" customFormat="1" ht="19.7" customHeight="1" x14ac:dyDescent="0.2">
      <c r="A251" s="37"/>
      <c r="B251" s="37"/>
      <c r="C251" s="38"/>
      <c r="D251" s="16"/>
      <c r="E251" s="38"/>
      <c r="F251" s="8" t="s">
        <v>386</v>
      </c>
      <c r="G251" s="9"/>
      <c r="H251" s="15">
        <v>-1244977.03</v>
      </c>
      <c r="I251" s="10">
        <v>52385.67</v>
      </c>
      <c r="J251" s="15">
        <v>-1297362.7</v>
      </c>
      <c r="K251" s="11">
        <v>-24.765602883383899</v>
      </c>
      <c r="L251" s="9"/>
      <c r="M251" s="10">
        <v>2931919.35</v>
      </c>
      <c r="N251" s="10">
        <v>1812353.17</v>
      </c>
      <c r="O251" s="10">
        <v>1119566.18</v>
      </c>
      <c r="P251" s="11">
        <v>0.61774172856165499</v>
      </c>
    </row>
    <row r="252" spans="1:16" s="1" customFormat="1" ht="11.1" customHeight="1" x14ac:dyDescent="0.2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</row>
    <row r="253" spans="1:16" s="1" customFormat="1" ht="19.7" customHeight="1" x14ac:dyDescent="0.2">
      <c r="A253" s="4" t="s">
        <v>33</v>
      </c>
      <c r="B253" s="4" t="s">
        <v>107</v>
      </c>
      <c r="C253" s="35">
        <v>4060100001</v>
      </c>
      <c r="D253" s="12" t="s">
        <v>387</v>
      </c>
      <c r="E253" s="36" t="s">
        <v>147</v>
      </c>
      <c r="F253" s="12" t="s">
        <v>148</v>
      </c>
      <c r="H253" s="5"/>
      <c r="I253" s="5"/>
      <c r="J253" s="5"/>
      <c r="K253" s="6"/>
      <c r="M253" s="5">
        <v>1097159.1599999999</v>
      </c>
      <c r="N253" s="5">
        <v>1131669.42</v>
      </c>
      <c r="O253" s="7">
        <v>-34510.260000000198</v>
      </c>
      <c r="P253" s="6">
        <v>-3.0495000916433899E-2</v>
      </c>
    </row>
    <row r="254" spans="1:16" s="1" customFormat="1" ht="19.7" customHeight="1" x14ac:dyDescent="0.2">
      <c r="A254" s="37"/>
      <c r="B254" s="37"/>
      <c r="C254" s="38"/>
      <c r="D254" s="16"/>
      <c r="E254" s="38"/>
      <c r="F254" s="8" t="s">
        <v>388</v>
      </c>
      <c r="G254" s="9"/>
      <c r="H254" s="10"/>
      <c r="I254" s="10"/>
      <c r="J254" s="10"/>
      <c r="K254" s="11"/>
      <c r="L254" s="9"/>
      <c r="M254" s="10">
        <v>1097159.1599999999</v>
      </c>
      <c r="N254" s="10">
        <v>1131669.42</v>
      </c>
      <c r="O254" s="15">
        <v>-34510.260000000198</v>
      </c>
      <c r="P254" s="11">
        <v>-3.0495000916433899E-2</v>
      </c>
    </row>
    <row r="255" spans="1:16" s="1" customFormat="1" ht="11.1" customHeight="1" x14ac:dyDescent="0.2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</row>
    <row r="256" spans="1:16" s="1" customFormat="1" ht="19.7" customHeight="1" x14ac:dyDescent="0.2">
      <c r="A256" s="4" t="s">
        <v>33</v>
      </c>
      <c r="B256" s="4" t="s">
        <v>108</v>
      </c>
      <c r="C256" s="35">
        <v>4430030000</v>
      </c>
      <c r="D256" s="12" t="s">
        <v>389</v>
      </c>
      <c r="E256" s="36" t="s">
        <v>390</v>
      </c>
      <c r="F256" s="12" t="s">
        <v>391</v>
      </c>
      <c r="H256" s="5"/>
      <c r="I256" s="5"/>
      <c r="J256" s="5"/>
      <c r="K256" s="6"/>
      <c r="M256" s="5">
        <v>4000</v>
      </c>
      <c r="N256" s="5"/>
      <c r="O256" s="5">
        <v>4000</v>
      </c>
      <c r="P256" s="6"/>
    </row>
    <row r="257" spans="1:16" s="1" customFormat="1" ht="19.7" customHeight="1" x14ac:dyDescent="0.2">
      <c r="A257" s="37"/>
      <c r="B257" s="37"/>
      <c r="C257" s="38"/>
      <c r="D257" s="16"/>
      <c r="E257" s="38"/>
      <c r="F257" s="8" t="s">
        <v>392</v>
      </c>
      <c r="G257" s="9"/>
      <c r="H257" s="10"/>
      <c r="I257" s="10"/>
      <c r="J257" s="10"/>
      <c r="K257" s="11"/>
      <c r="L257" s="9"/>
      <c r="M257" s="10">
        <v>4000</v>
      </c>
      <c r="N257" s="10"/>
      <c r="O257" s="10">
        <v>4000</v>
      </c>
      <c r="P257" s="11"/>
    </row>
    <row r="258" spans="1:16" s="1" customFormat="1" ht="11.1" customHeight="1" x14ac:dyDescent="0.2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</row>
    <row r="259" spans="1:16" s="1" customFormat="1" ht="19.7" customHeight="1" x14ac:dyDescent="0.2">
      <c r="A259" s="4" t="s">
        <v>33</v>
      </c>
      <c r="B259" s="4" t="s">
        <v>109</v>
      </c>
      <c r="C259" s="35">
        <v>4020050000</v>
      </c>
      <c r="D259" s="12" t="s">
        <v>393</v>
      </c>
      <c r="E259" s="36" t="s">
        <v>147</v>
      </c>
      <c r="F259" s="12" t="s">
        <v>148</v>
      </c>
      <c r="H259" s="5"/>
      <c r="I259" s="5"/>
      <c r="J259" s="5"/>
      <c r="K259" s="6"/>
      <c r="M259" s="5">
        <v>173435.12</v>
      </c>
      <c r="N259" s="7">
        <v>-76356.25</v>
      </c>
      <c r="O259" s="5">
        <v>249791.37</v>
      </c>
      <c r="P259" s="6">
        <v>-3.2713938937545999</v>
      </c>
    </row>
    <row r="260" spans="1:16" s="1" customFormat="1" ht="19.7" customHeight="1" x14ac:dyDescent="0.2">
      <c r="A260" s="37"/>
      <c r="B260" s="37"/>
      <c r="C260" s="38"/>
      <c r="D260" s="16"/>
      <c r="E260" s="38"/>
      <c r="F260" s="8" t="s">
        <v>394</v>
      </c>
      <c r="G260" s="9"/>
      <c r="H260" s="10"/>
      <c r="I260" s="10"/>
      <c r="J260" s="10"/>
      <c r="K260" s="11"/>
      <c r="L260" s="9"/>
      <c r="M260" s="10">
        <v>173435.12</v>
      </c>
      <c r="N260" s="15">
        <v>-76356.25</v>
      </c>
      <c r="O260" s="10">
        <v>249791.37</v>
      </c>
      <c r="P260" s="11">
        <v>-3.2713938937545999</v>
      </c>
    </row>
    <row r="261" spans="1:16" s="1" customFormat="1" ht="11.1" customHeight="1" x14ac:dyDescent="0.2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</row>
    <row r="262" spans="1:16" s="1" customFormat="1" ht="19.7" customHeight="1" x14ac:dyDescent="0.2">
      <c r="A262" s="4" t="s">
        <v>33</v>
      </c>
      <c r="B262" s="4" t="s">
        <v>110</v>
      </c>
      <c r="C262" s="35">
        <v>4530160000</v>
      </c>
      <c r="D262" s="12" t="s">
        <v>395</v>
      </c>
      <c r="E262" s="36" t="s">
        <v>172</v>
      </c>
      <c r="F262" s="12" t="s">
        <v>173</v>
      </c>
      <c r="H262" s="5"/>
      <c r="I262" s="5"/>
      <c r="J262" s="5"/>
      <c r="K262" s="6"/>
      <c r="M262" s="5">
        <v>593011.31999999995</v>
      </c>
      <c r="N262" s="5">
        <v>608821.92000000004</v>
      </c>
      <c r="O262" s="7">
        <v>-15810.6000000001</v>
      </c>
      <c r="P262" s="6">
        <v>-2.5969170098212101E-2</v>
      </c>
    </row>
    <row r="263" spans="1:16" s="1" customFormat="1" ht="19.7" customHeight="1" x14ac:dyDescent="0.2">
      <c r="A263" s="37"/>
      <c r="B263" s="37"/>
      <c r="C263" s="38"/>
      <c r="D263" s="16"/>
      <c r="E263" s="38"/>
      <c r="F263" s="8" t="s">
        <v>396</v>
      </c>
      <c r="G263" s="9"/>
      <c r="H263" s="10"/>
      <c r="I263" s="10"/>
      <c r="J263" s="10"/>
      <c r="K263" s="11"/>
      <c r="L263" s="9"/>
      <c r="M263" s="10">
        <v>593011.31999999995</v>
      </c>
      <c r="N263" s="10">
        <v>608821.92000000004</v>
      </c>
      <c r="O263" s="15">
        <v>-15810.6000000001</v>
      </c>
      <c r="P263" s="11">
        <v>-2.5969170098212101E-2</v>
      </c>
    </row>
    <row r="264" spans="1:16" s="1" customFormat="1" ht="11.1" customHeight="1" x14ac:dyDescent="0.2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</row>
    <row r="265" spans="1:16" s="1" customFormat="1" ht="19.7" customHeight="1" x14ac:dyDescent="0.2">
      <c r="A265" s="4" t="s">
        <v>33</v>
      </c>
      <c r="B265" s="4" t="s">
        <v>111</v>
      </c>
      <c r="C265" s="35">
        <v>4890230000</v>
      </c>
      <c r="D265" s="12" t="s">
        <v>397</v>
      </c>
      <c r="E265" s="36" t="s">
        <v>398</v>
      </c>
      <c r="F265" s="12" t="s">
        <v>399</v>
      </c>
      <c r="H265" s="5">
        <v>1000</v>
      </c>
      <c r="I265" s="5"/>
      <c r="J265" s="5">
        <v>1000</v>
      </c>
      <c r="K265" s="6"/>
      <c r="M265" s="5">
        <v>1000</v>
      </c>
      <c r="N265" s="5"/>
      <c r="O265" s="5">
        <v>1000</v>
      </c>
      <c r="P265" s="6"/>
    </row>
    <row r="266" spans="1:16" s="1" customFormat="1" ht="19.7" customHeight="1" x14ac:dyDescent="0.2">
      <c r="A266" s="4" t="s">
        <v>33</v>
      </c>
      <c r="B266" s="4" t="s">
        <v>111</v>
      </c>
      <c r="C266" s="35">
        <v>4890230000</v>
      </c>
      <c r="D266" s="12" t="s">
        <v>397</v>
      </c>
      <c r="E266" s="36" t="s">
        <v>299</v>
      </c>
      <c r="F266" s="12" t="s">
        <v>300</v>
      </c>
      <c r="H266" s="5"/>
      <c r="I266" s="5"/>
      <c r="J266" s="5"/>
      <c r="K266" s="6"/>
      <c r="M266" s="5"/>
      <c r="N266" s="5">
        <v>1830.26</v>
      </c>
      <c r="O266" s="7">
        <v>-1830.26</v>
      </c>
      <c r="P266" s="6">
        <v>-1</v>
      </c>
    </row>
    <row r="267" spans="1:16" s="1" customFormat="1" ht="19.7" customHeight="1" x14ac:dyDescent="0.2">
      <c r="A267" s="4" t="s">
        <v>33</v>
      </c>
      <c r="B267" s="4" t="s">
        <v>111</v>
      </c>
      <c r="C267" s="35">
        <v>4890230000</v>
      </c>
      <c r="D267" s="12" t="s">
        <v>397</v>
      </c>
      <c r="E267" s="36" t="s">
        <v>229</v>
      </c>
      <c r="F267" s="12" t="s">
        <v>230</v>
      </c>
      <c r="H267" s="5"/>
      <c r="I267" s="5"/>
      <c r="J267" s="5"/>
      <c r="K267" s="6"/>
      <c r="M267" s="5">
        <v>0.3</v>
      </c>
      <c r="N267" s="5"/>
      <c r="O267" s="5">
        <v>0.3</v>
      </c>
      <c r="P267" s="6"/>
    </row>
    <row r="268" spans="1:16" s="1" customFormat="1" ht="19.7" customHeight="1" x14ac:dyDescent="0.2">
      <c r="A268" s="4" t="s">
        <v>33</v>
      </c>
      <c r="B268" s="4" t="s">
        <v>111</v>
      </c>
      <c r="C268" s="35">
        <v>4890230000</v>
      </c>
      <c r="D268" s="12" t="s">
        <v>397</v>
      </c>
      <c r="E268" s="36" t="s">
        <v>194</v>
      </c>
      <c r="F268" s="12" t="s">
        <v>195</v>
      </c>
      <c r="H268" s="5">
        <v>0</v>
      </c>
      <c r="I268" s="5"/>
      <c r="J268" s="5">
        <v>0</v>
      </c>
      <c r="K268" s="6"/>
      <c r="M268" s="5">
        <v>23833.38</v>
      </c>
      <c r="N268" s="5"/>
      <c r="O268" s="5">
        <v>23833.38</v>
      </c>
      <c r="P268" s="6"/>
    </row>
    <row r="269" spans="1:16" s="1" customFormat="1" ht="19.7" customHeight="1" x14ac:dyDescent="0.2">
      <c r="A269" s="4" t="s">
        <v>33</v>
      </c>
      <c r="B269" s="4" t="s">
        <v>111</v>
      </c>
      <c r="C269" s="35">
        <v>4890230000</v>
      </c>
      <c r="D269" s="12" t="s">
        <v>397</v>
      </c>
      <c r="E269" s="36" t="s">
        <v>390</v>
      </c>
      <c r="F269" s="12" t="s">
        <v>391</v>
      </c>
      <c r="H269" s="5">
        <v>0.2</v>
      </c>
      <c r="I269" s="5"/>
      <c r="J269" s="5">
        <v>0.2</v>
      </c>
      <c r="K269" s="6"/>
      <c r="M269" s="5">
        <v>0.2</v>
      </c>
      <c r="N269" s="5"/>
      <c r="O269" s="5">
        <v>0.2</v>
      </c>
      <c r="P269" s="6"/>
    </row>
    <row r="270" spans="1:16" s="1" customFormat="1" ht="19.7" customHeight="1" x14ac:dyDescent="0.2">
      <c r="A270" s="4" t="s">
        <v>33</v>
      </c>
      <c r="B270" s="4" t="s">
        <v>111</v>
      </c>
      <c r="C270" s="35">
        <v>4890230000</v>
      </c>
      <c r="D270" s="12" t="s">
        <v>397</v>
      </c>
      <c r="E270" s="36" t="s">
        <v>286</v>
      </c>
      <c r="F270" s="12" t="s">
        <v>287</v>
      </c>
      <c r="H270" s="5"/>
      <c r="I270" s="5"/>
      <c r="J270" s="5"/>
      <c r="K270" s="6"/>
      <c r="M270" s="5"/>
      <c r="N270" s="7">
        <v>-578805.82999999996</v>
      </c>
      <c r="O270" s="5">
        <v>578805.82999999996</v>
      </c>
      <c r="P270" s="6">
        <v>-1</v>
      </c>
    </row>
    <row r="271" spans="1:16" s="1" customFormat="1" ht="19.7" customHeight="1" x14ac:dyDescent="0.2">
      <c r="A271" s="4" t="s">
        <v>33</v>
      </c>
      <c r="B271" s="4" t="s">
        <v>111</v>
      </c>
      <c r="C271" s="35">
        <v>4890230000</v>
      </c>
      <c r="D271" s="12" t="s">
        <v>397</v>
      </c>
      <c r="E271" s="36" t="s">
        <v>147</v>
      </c>
      <c r="F271" s="12" t="s">
        <v>148</v>
      </c>
      <c r="H271" s="5"/>
      <c r="I271" s="5"/>
      <c r="J271" s="5"/>
      <c r="K271" s="6"/>
      <c r="M271" s="5"/>
      <c r="N271" s="5">
        <v>24866.62</v>
      </c>
      <c r="O271" s="7">
        <v>-24866.62</v>
      </c>
      <c r="P271" s="6">
        <v>-1</v>
      </c>
    </row>
    <row r="272" spans="1:16" s="1" customFormat="1" ht="19.7" customHeight="1" x14ac:dyDescent="0.2">
      <c r="A272" s="4" t="s">
        <v>33</v>
      </c>
      <c r="B272" s="4" t="s">
        <v>111</v>
      </c>
      <c r="C272" s="35">
        <v>4890230001</v>
      </c>
      <c r="D272" s="12" t="s">
        <v>400</v>
      </c>
      <c r="E272" s="36" t="s">
        <v>194</v>
      </c>
      <c r="F272" s="12" t="s">
        <v>195</v>
      </c>
      <c r="H272" s="5"/>
      <c r="I272" s="5"/>
      <c r="J272" s="5"/>
      <c r="K272" s="6"/>
      <c r="M272" s="5">
        <v>3000</v>
      </c>
      <c r="N272" s="5">
        <v>1147279</v>
      </c>
      <c r="O272" s="7">
        <v>-1144279</v>
      </c>
      <c r="P272" s="6">
        <v>-0.99738511730799595</v>
      </c>
    </row>
    <row r="273" spans="1:16" s="1" customFormat="1" ht="19.7" customHeight="1" x14ac:dyDescent="0.2">
      <c r="A273" s="4" t="s">
        <v>33</v>
      </c>
      <c r="B273" s="4" t="s">
        <v>111</v>
      </c>
      <c r="C273" s="35">
        <v>4890230001</v>
      </c>
      <c r="D273" s="12" t="s">
        <v>400</v>
      </c>
      <c r="E273" s="36" t="s">
        <v>262</v>
      </c>
      <c r="F273" s="12" t="s">
        <v>263</v>
      </c>
      <c r="H273" s="5">
        <v>0</v>
      </c>
      <c r="I273" s="5"/>
      <c r="J273" s="5">
        <v>0</v>
      </c>
      <c r="K273" s="6"/>
      <c r="M273" s="5">
        <v>290963</v>
      </c>
      <c r="N273" s="5">
        <v>290963</v>
      </c>
      <c r="O273" s="5">
        <v>0</v>
      </c>
      <c r="P273" s="6">
        <v>0</v>
      </c>
    </row>
    <row r="274" spans="1:16" s="1" customFormat="1" ht="19.7" customHeight="1" x14ac:dyDescent="0.2">
      <c r="A274" s="4" t="s">
        <v>33</v>
      </c>
      <c r="B274" s="4" t="s">
        <v>111</v>
      </c>
      <c r="C274" s="35">
        <v>4890230001</v>
      </c>
      <c r="D274" s="12" t="s">
        <v>400</v>
      </c>
      <c r="E274" s="36" t="s">
        <v>168</v>
      </c>
      <c r="F274" s="12" t="s">
        <v>169</v>
      </c>
      <c r="H274" s="5">
        <v>1190374.73</v>
      </c>
      <c r="I274" s="5">
        <v>989248.3</v>
      </c>
      <c r="J274" s="5">
        <v>201126.43</v>
      </c>
      <c r="K274" s="6">
        <v>0.20331238375643401</v>
      </c>
      <c r="M274" s="5">
        <v>1190374.73</v>
      </c>
      <c r="N274" s="5">
        <v>985817.58</v>
      </c>
      <c r="O274" s="5">
        <v>204557.15</v>
      </c>
      <c r="P274" s="6">
        <v>0.20750000218093101</v>
      </c>
    </row>
    <row r="275" spans="1:16" s="1" customFormat="1" ht="19.7" customHeight="1" x14ac:dyDescent="0.2">
      <c r="A275" s="37"/>
      <c r="B275" s="37"/>
      <c r="C275" s="38"/>
      <c r="D275" s="16"/>
      <c r="E275" s="38"/>
      <c r="F275" s="8" t="s">
        <v>401</v>
      </c>
      <c r="G275" s="9"/>
      <c r="H275" s="10">
        <v>1191374.93</v>
      </c>
      <c r="I275" s="10">
        <v>989248.3</v>
      </c>
      <c r="J275" s="10">
        <v>202126.63</v>
      </c>
      <c r="K275" s="11">
        <v>0.204323454485593</v>
      </c>
      <c r="L275" s="9"/>
      <c r="M275" s="10">
        <v>1509171.61</v>
      </c>
      <c r="N275" s="10">
        <v>1871950.63</v>
      </c>
      <c r="O275" s="15">
        <v>-362779.02</v>
      </c>
      <c r="P275" s="11">
        <v>-0.19379732252874601</v>
      </c>
    </row>
    <row r="276" spans="1:16" s="1" customFormat="1" ht="11.1" customHeight="1" x14ac:dyDescent="0.2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</row>
    <row r="277" spans="1:16" s="1" customFormat="1" ht="19.7" customHeight="1" x14ac:dyDescent="0.2">
      <c r="A277" s="4" t="s">
        <v>33</v>
      </c>
      <c r="B277" s="4" t="s">
        <v>112</v>
      </c>
      <c r="C277" s="35">
        <v>4230030000</v>
      </c>
      <c r="D277" s="12" t="s">
        <v>402</v>
      </c>
      <c r="E277" s="36" t="s">
        <v>172</v>
      </c>
      <c r="F277" s="12" t="s">
        <v>173</v>
      </c>
      <c r="H277" s="5"/>
      <c r="I277" s="5"/>
      <c r="J277" s="5"/>
      <c r="K277" s="6"/>
      <c r="M277" s="5">
        <v>10722336.050000001</v>
      </c>
      <c r="N277" s="5">
        <v>9175042.2400000002</v>
      </c>
      <c r="O277" s="5">
        <v>1547293.81</v>
      </c>
      <c r="P277" s="6">
        <v>0.16864160071703399</v>
      </c>
    </row>
    <row r="278" spans="1:16" s="1" customFormat="1" ht="19.7" customHeight="1" x14ac:dyDescent="0.2">
      <c r="A278" s="37"/>
      <c r="B278" s="37"/>
      <c r="C278" s="38"/>
      <c r="D278" s="16"/>
      <c r="E278" s="38"/>
      <c r="F278" s="8" t="s">
        <v>403</v>
      </c>
      <c r="G278" s="9"/>
      <c r="H278" s="10"/>
      <c r="I278" s="10"/>
      <c r="J278" s="10"/>
      <c r="K278" s="11"/>
      <c r="L278" s="9"/>
      <c r="M278" s="10">
        <v>10722336.050000001</v>
      </c>
      <c r="N278" s="10">
        <v>9175042.2400000002</v>
      </c>
      <c r="O278" s="10">
        <v>1547293.81</v>
      </c>
      <c r="P278" s="11">
        <v>0.16864160071703399</v>
      </c>
    </row>
    <row r="279" spans="1:16" s="1" customFormat="1" ht="11.1" customHeight="1" x14ac:dyDescent="0.2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</row>
    <row r="280" spans="1:16" s="1" customFormat="1" ht="19.7" customHeight="1" x14ac:dyDescent="0.2">
      <c r="A280" s="37"/>
      <c r="B280" s="37"/>
      <c r="C280" s="38"/>
      <c r="D280" s="16"/>
      <c r="E280" s="38"/>
      <c r="F280" s="8" t="s">
        <v>115</v>
      </c>
      <c r="G280" s="9"/>
      <c r="H280" s="10">
        <v>39700.21</v>
      </c>
      <c r="I280" s="10">
        <v>862393.17</v>
      </c>
      <c r="J280" s="15">
        <v>-822692.96</v>
      </c>
      <c r="K280" s="11"/>
      <c r="L280" s="9"/>
      <c r="M280" s="10">
        <v>26030250.940000001</v>
      </c>
      <c r="N280" s="10">
        <v>25378473.59</v>
      </c>
      <c r="O280" s="10">
        <v>651777.35000000102</v>
      </c>
      <c r="P280" s="11">
        <v>2.5682291241378101E-2</v>
      </c>
    </row>
  </sheetData>
  <pageMargins left="0.45" right="0.45" top="0.5" bottom="0.6" header="0.3" footer="0.3"/>
  <pageSetup scale="60" fitToHeight="0" orientation="landscape" r:id="rId1"/>
  <headerFooter scaleWithDoc="0" alignWithMargins="0">
    <oddFooter>&amp;L&amp;8Page &amp;P of &amp;N&amp;R&amp;8&amp;F
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General Fund Revenue Summary</vt:lpstr>
      <vt:lpstr>General Fund Revenue</vt:lpstr>
      <vt:lpstr>Income Tax Details</vt:lpstr>
      <vt:lpstr>Other Funds Revenue</vt:lpstr>
      <vt:lpstr>GF Other Source Revenue Detail</vt:lpstr>
      <vt:lpstr>'GF Other Source Revenue Detail'!Print_Area</vt:lpstr>
      <vt:lpstr>'General Fund Revenue'!Print_Titles</vt:lpstr>
      <vt:lpstr>'GF Other Source Revenue Detail'!Print_Titles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Emily Prosser</cp:lastModifiedBy>
  <cp:lastPrinted>2025-08-18T16:18:39Z</cp:lastPrinted>
  <dcterms:created xsi:type="dcterms:W3CDTF">2025-08-15T19:52:15Z</dcterms:created>
  <dcterms:modified xsi:type="dcterms:W3CDTF">2025-09-25T17:44:01Z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c8b0b85-d75e-4e7c-989b-349f33915dc1_Enabled">
    <vt:lpwstr>true</vt:lpwstr>
  </property>
  <property fmtid="{D5CDD505-2E9C-101B-9397-08002B2CF9AE}" pid="3" name="MSIP_Label_1c8b0b85-d75e-4e7c-989b-349f33915dc1_SetDate">
    <vt:lpwstr>2025-09-25T17:43:46Z</vt:lpwstr>
  </property>
  <property fmtid="{D5CDD505-2E9C-101B-9397-08002B2CF9AE}" pid="4" name="MSIP_Label_1c8b0b85-d75e-4e7c-989b-349f33915dc1_Method">
    <vt:lpwstr>Standard</vt:lpwstr>
  </property>
  <property fmtid="{D5CDD505-2E9C-101B-9397-08002B2CF9AE}" pid="5" name="MSIP_Label_1c8b0b85-d75e-4e7c-989b-349f33915dc1_Name">
    <vt:lpwstr>defa4170-0d19-0005-0004-bc88714345d2</vt:lpwstr>
  </property>
  <property fmtid="{D5CDD505-2E9C-101B-9397-08002B2CF9AE}" pid="6" name="MSIP_Label_1c8b0b85-d75e-4e7c-989b-349f33915dc1_SiteId">
    <vt:lpwstr>663161ba-5851-41e6-8516-19e102d02698</vt:lpwstr>
  </property>
  <property fmtid="{D5CDD505-2E9C-101B-9397-08002B2CF9AE}" pid="7" name="MSIP_Label_1c8b0b85-d75e-4e7c-989b-349f33915dc1_ActionId">
    <vt:lpwstr>a9d1be5d-a753-433d-9248-4a62d07b73dd</vt:lpwstr>
  </property>
  <property fmtid="{D5CDD505-2E9C-101B-9397-08002B2CF9AE}" pid="8" name="MSIP_Label_1c8b0b85-d75e-4e7c-989b-349f33915dc1_ContentBits">
    <vt:lpwstr>0</vt:lpwstr>
  </property>
  <property fmtid="{D5CDD505-2E9C-101B-9397-08002B2CF9AE}" pid="9" name="MSIP_Label_1c8b0b85-d75e-4e7c-989b-349f33915dc1_Tag">
    <vt:lpwstr>10, 3, 0, 1</vt:lpwstr>
  </property>
</Properties>
</file>