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Education\Web Updates\Web Updates September 2024\"/>
    </mc:Choice>
  </mc:AlternateContent>
  <xr:revisionPtr revIDLastSave="0" documentId="8_{8CE5C341-C525-4772-ADA2-40DCD6CA27A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otes" sheetId="21" r:id="rId1"/>
    <sheet name="Districts FY01 to FY23" sheetId="2" r:id="rId2"/>
    <sheet name="Appendix 1" sheetId="4" r:id="rId3"/>
    <sheet name="Appendix 2" sheetId="6" r:id="rId4"/>
    <sheet name="Appendix 3" sheetId="3" r:id="rId5"/>
    <sheet name="Appendix 4" sheetId="7" r:id="rId6"/>
    <sheet name="Appendix 5" sheetId="10" r:id="rId7"/>
    <sheet name="Appendix 6" sheetId="12" r:id="rId8"/>
    <sheet name="Appendix 7" sheetId="13" r:id="rId9"/>
    <sheet name="Appendix 8" sheetId="14" r:id="rId10"/>
    <sheet name="Appendix 9" sheetId="15" r:id="rId11"/>
    <sheet name="Appendix 10" sheetId="16" r:id="rId12"/>
    <sheet name="Appendix 11" sheetId="18" r:id="rId13"/>
    <sheet name="Appendix 12" sheetId="19" r:id="rId14"/>
    <sheet name="Appendix 13" sheetId="20" r:id="rId15"/>
  </sheets>
  <definedNames>
    <definedName name="_xlnm.Print_Area" localSheetId="5">'Appendix 4'!$A$1:$D$86</definedName>
    <definedName name="_xlnm.Print_Area" localSheetId="6">'Appendix 5'!$A$1:$E$59</definedName>
    <definedName name="_xlnm.Print_Area" localSheetId="7">'Appendix 6'!$A$1:$D$6</definedName>
    <definedName name="_xlnm.Print_Area" localSheetId="8">'Appendix 7'!$A$1:$D$121</definedName>
    <definedName name="_xlnm.Print_Area" localSheetId="9">'Appendix 8'!$A$1:$D$109</definedName>
    <definedName name="_xlnm.Print_Titles" localSheetId="13">'Appendix 12'!$1:$3</definedName>
    <definedName name="_xlnm.Print_Titles" localSheetId="14">'Appendix 13'!$1:$3</definedName>
    <definedName name="_xlnm.Print_Titles" localSheetId="5">'Appendix 4'!$1:$2</definedName>
    <definedName name="_xlnm.Print_Titles" localSheetId="6">'Appendix 5'!$1:$2</definedName>
    <definedName name="_xlnm.Print_Titles" localSheetId="7">'Appendix 6'!$1:$2</definedName>
    <definedName name="_xlnm.Print_Titles" localSheetId="8">'Appendix 7'!$1:$2</definedName>
    <definedName name="_xlnm.Print_Titles" localSheetId="9">'Appendix 8'!$1:$3</definedName>
    <definedName name="_xlnm.Print_Titles" localSheetId="10">'Appendix 9'!$1:$3</definedName>
    <definedName name="_xlnm.Print_Titles" localSheetId="1">'Districts FY01 to FY23'!$1:$1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5" l="1"/>
  <c r="D57" i="15"/>
  <c r="D56" i="15"/>
  <c r="D55" i="15"/>
  <c r="D54" i="15"/>
  <c r="D53" i="15"/>
  <c r="D52" i="15"/>
</calcChain>
</file>

<file path=xl/sharedStrings.xml><?xml version="1.0" encoding="utf-8"?>
<sst xmlns="http://schemas.openxmlformats.org/spreadsheetml/2006/main" count="2865" uniqueCount="626">
  <si>
    <t>FY 2008-09</t>
  </si>
  <si>
    <t>FY 2009-10</t>
  </si>
  <si>
    <t>FY 2010-11</t>
  </si>
  <si>
    <t xml:space="preserve">FY 2011-12 </t>
  </si>
  <si>
    <t xml:space="preserve">FY 2012-13 </t>
  </si>
  <si>
    <t xml:space="preserve">FY 2013-14 </t>
  </si>
  <si>
    <t>FY 2014-15</t>
  </si>
  <si>
    <t xml:space="preserve">FY 2015-16 </t>
  </si>
  <si>
    <t>FY 2016-17</t>
  </si>
  <si>
    <t>ABBEVILLE</t>
  </si>
  <si>
    <t>Pupils</t>
  </si>
  <si>
    <t>Federal Revenue</t>
  </si>
  <si>
    <t>State Revenue</t>
  </si>
  <si>
    <t>Local Revenue</t>
  </si>
  <si>
    <t>Total Revenue</t>
  </si>
  <si>
    <t>Federal Per Pupil</t>
  </si>
  <si>
    <t>State Per Pupil</t>
  </si>
  <si>
    <t>Local Per Pupil</t>
  </si>
  <si>
    <t>Total Per Pupil</t>
  </si>
  <si>
    <t>ALLENDALE</t>
  </si>
  <si>
    <t>ANDERSON 1</t>
  </si>
  <si>
    <t>ANDERSON 2</t>
  </si>
  <si>
    <t>ANDERSON 3</t>
  </si>
  <si>
    <t>ANDERSON 4</t>
  </si>
  <si>
    <t>ANDERSON 5</t>
  </si>
  <si>
    <t>BERKELEY</t>
  </si>
  <si>
    <t>CALHOUN</t>
  </si>
  <si>
    <t>CHEROKEE</t>
  </si>
  <si>
    <t>CHESTERFIELD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</si>
  <si>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</si>
  <si>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</si>
  <si>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</si>
  <si>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</si>
  <si>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</si>
  <si>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</si>
  <si>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</si>
  <si>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</si>
  <si>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</si>
  <si>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</si>
  <si>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5</t>
  </si>
  <si>
    <t>GREENVILLE</t>
  </si>
  <si>
    <t>GREENWOOD 50</t>
  </si>
  <si>
    <t>GREENWOOD 51</t>
  </si>
  <si>
    <t>GREENWOOD 52</t>
  </si>
  <si>
    <t>KERSHAW</t>
  </si>
  <si>
    <t>LANCASTER</t>
  </si>
  <si>
    <t>LAURENS 55</t>
  </si>
  <si>
    <t>LAURENS 56</t>
  </si>
  <si>
    <t>LEE</t>
  </si>
  <si>
    <t>LEXINGTON 1</t>
  </si>
  <si>
    <t>LEXINGTON 2</t>
  </si>
  <si>
    <t>LEXINGTON 3</t>
  </si>
  <si>
    <t>LEXINGTON 4</t>
  </si>
  <si>
    <t>LEXINGTON 5</t>
  </si>
  <si>
    <t>MARLBORO</t>
  </si>
  <si>
    <t>MCCORMICK</t>
  </si>
  <si>
    <t>NEWBERRY</t>
  </si>
  <si>
    <t>OCONEE</t>
  </si>
  <si>
    <t>PICKENS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</si>
  <si>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</si>
  <si>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</si>
  <si>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</si>
  <si>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</si>
  <si>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</si>
  <si>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</si>
  <si>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</si>
  <si>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 1</t>
  </si>
  <si>
    <t>UNION</t>
  </si>
  <si>
    <t>WILLIAMSBURG</t>
  </si>
  <si>
    <t>YORK 1</t>
  </si>
  <si>
    <t>YORK 2</t>
  </si>
  <si>
    <t>YORK 4</t>
  </si>
  <si>
    <t>FY 2000-01</t>
  </si>
  <si>
    <t>FY 2001-02</t>
  </si>
  <si>
    <t>FY 2002-03</t>
  </si>
  <si>
    <t>FY 2003-04</t>
  </si>
  <si>
    <t>FY 2004-05</t>
  </si>
  <si>
    <t>FY 2005-06</t>
  </si>
  <si>
    <t>FY 2006-07</t>
  </si>
  <si>
    <t>FY 2007-08</t>
  </si>
  <si>
    <t>MARION 10</t>
  </si>
  <si>
    <t>SALUDA</t>
  </si>
  <si>
    <t>SC PUBLIC CHARTER SCHOOL DISTRICT - FY 2016-17 ADJUSTMENTS</t>
  </si>
  <si>
    <t>Revenue Code</t>
  </si>
  <si>
    <t>Revenue Item</t>
  </si>
  <si>
    <t>FY 2016-17 Statement of Revenues</t>
  </si>
  <si>
    <t>Amended 
FY 2016-17 Revenue</t>
  </si>
  <si>
    <t>(1)</t>
  </si>
  <si>
    <t>(2)</t>
  </si>
  <si>
    <t>EEDA Career Specialists</t>
  </si>
  <si>
    <t>Reading Coaches</t>
  </si>
  <si>
    <t>Fringe Benefits Employer Contributions  (No Carryover Provision)</t>
  </si>
  <si>
    <t>Teacher Supplies (No Carryover Provision)</t>
  </si>
  <si>
    <t>Digital Instructional Materials</t>
  </si>
  <si>
    <t>Other EFA Programs</t>
  </si>
  <si>
    <t>Arts in Education</t>
  </si>
  <si>
    <t>Professional Development</t>
  </si>
  <si>
    <t>Technology Professional Development (Carryover Only)</t>
  </si>
  <si>
    <t>Adoption List of Formative Assessment</t>
  </si>
  <si>
    <t>Grade 10 Assessments</t>
  </si>
  <si>
    <t>Career and Technology Education Equipment (Carryover Only)</t>
  </si>
  <si>
    <t>Refurbishment of Science Kits</t>
  </si>
  <si>
    <t>National Board Salary Supplement</t>
  </si>
  <si>
    <t>Students at Risk of School Failure</t>
  </si>
  <si>
    <t>Early Childhood Program (4K Programs Serving Four-Year-Old Children)</t>
  </si>
  <si>
    <t>Teacher Salary Increase (No Carryover Provision)</t>
  </si>
  <si>
    <t>Teacher Salary Fringe</t>
  </si>
  <si>
    <t>Summer Reading Program</t>
  </si>
  <si>
    <t>Reading</t>
  </si>
  <si>
    <t>State Priority Schools</t>
  </si>
  <si>
    <t>High Schools That Work/Making Middle Grades Work (Carryover Only)</t>
  </si>
  <si>
    <t>Student Health and Fitness - Nurses (Carryover Only)</t>
  </si>
  <si>
    <t>Charter School Payments</t>
  </si>
  <si>
    <t>Maintenance of State Financial Support (MES) Tier I</t>
  </si>
  <si>
    <t>Work-Based Learning (Carryover Only)</t>
  </si>
  <si>
    <t>EEDA Supplemental Programs</t>
  </si>
  <si>
    <t>EEDA - Supplies and Materials</t>
  </si>
  <si>
    <t>Aid to Districts</t>
  </si>
  <si>
    <t>K-12 Technology Initiative</t>
  </si>
  <si>
    <t>Perkins Aid, Title I - Career and Technical Education - Basic Grants to States</t>
  </si>
  <si>
    <t>Title I, Basic State Grant Programs (Carryover Provision)</t>
  </si>
  <si>
    <t>21st Century Community Learning Centers Program (Title IV, 21st Century Schools)</t>
  </si>
  <si>
    <t>SC PUBLIC CHARTER SCHOOL DISTRICT - FY 2013-14 ADJUSTMENTS</t>
  </si>
  <si>
    <t>FY14 PAYMENTS TO SCHOOLS</t>
  </si>
  <si>
    <t xml:space="preserve"> FY 2013-14 
Statement of Revenues</t>
  </si>
  <si>
    <t>SCPCSD Subtractions 
From FY 2013-14 
Statement of Revenues</t>
  </si>
  <si>
    <t>Line Number From 
FY 2013-14 Statement of Revenues</t>
  </si>
  <si>
    <t>Amended 
FY 2013-14 
Revenue</t>
  </si>
  <si>
    <t>(3)</t>
  </si>
  <si>
    <t>(4)</t>
  </si>
  <si>
    <t>100 - CHARTER FUNDING</t>
  </si>
  <si>
    <t>line 77, revenue 3138</t>
  </si>
  <si>
    <t>100 - Contributions &amp; Donations</t>
  </si>
  <si>
    <t>line 45, revenue 1920</t>
  </si>
  <si>
    <t>100 - EDUCATION FINANCE ACT</t>
  </si>
  <si>
    <t xml:space="preserve">     EFA - Kindergarten</t>
  </si>
  <si>
    <t>line 122, revenue 3399</t>
  </si>
  <si>
    <t xml:space="preserve">     EFA - Primary</t>
  </si>
  <si>
    <t xml:space="preserve">     EFA - Elementary</t>
  </si>
  <si>
    <t xml:space="preserve">     EFA - High School</t>
  </si>
  <si>
    <t xml:space="preserve">     EFA - Trainable Mentally Handicapped</t>
  </si>
  <si>
    <t xml:space="preserve">     EFA - Speech Handicapped</t>
  </si>
  <si>
    <t xml:space="preserve">     EFA - Homebound</t>
  </si>
  <si>
    <t xml:space="preserve">     EFA - Emotionally Handicapped</t>
  </si>
  <si>
    <t xml:space="preserve">     EFA - Educable Mentally Handicapped</t>
  </si>
  <si>
    <t xml:space="preserve">     EFA - Learning Disabilities</t>
  </si>
  <si>
    <t xml:space="preserve">     EFA - Hearing Handicapped</t>
  </si>
  <si>
    <t xml:space="preserve">     EFA - Visually Handicapped</t>
  </si>
  <si>
    <t xml:space="preserve">     EFA - Orthopedically Handicapped</t>
  </si>
  <si>
    <t xml:space="preserve">     EFA - Vocational</t>
  </si>
  <si>
    <t xml:space="preserve">     EFA - Autism</t>
  </si>
  <si>
    <t>TOTAL for line 122, revenue 3399</t>
  </si>
  <si>
    <t>100 - FRINGE BENEFITS ER CONTRIBUTION</t>
  </si>
  <si>
    <t>line 88, revenue 3180</t>
  </si>
  <si>
    <t>100 - RETIREE INSURANCE</t>
  </si>
  <si>
    <t>TOTAL for line 88, revenue 3180</t>
  </si>
  <si>
    <t>201 - TITLE I</t>
  </si>
  <si>
    <t>line 182, revenue 4310</t>
  </si>
  <si>
    <t>203 - IDEA</t>
  </si>
  <si>
    <t>line 202, revenue 4510</t>
  </si>
  <si>
    <t>204 - Extended School Year</t>
  </si>
  <si>
    <t>TOTAL for line 202, revenue 4510</t>
  </si>
  <si>
    <t>207 - CATE</t>
  </si>
  <si>
    <t>line 180, revenue 4210</t>
  </si>
  <si>
    <t>267 - Title II</t>
  </si>
  <si>
    <t>line 193, revenue 4351</t>
  </si>
  <si>
    <t>268 - Teacher Incentive Fund</t>
  </si>
  <si>
    <t>line 192, revenue 4348</t>
  </si>
  <si>
    <t>280 - Medicaid</t>
  </si>
  <si>
    <t>line 46, revenue 1930</t>
  </si>
  <si>
    <t>802 - Food Services Program</t>
  </si>
  <si>
    <t>line 206, revenue 4810</t>
  </si>
  <si>
    <t>311 - PROFESSIONAL DEVELOPMENT</t>
  </si>
  <si>
    <t>line 127, revenue 3511</t>
  </si>
  <si>
    <t>318 - Formative Assessment</t>
  </si>
  <si>
    <t>line 128, revenue 3518</t>
  </si>
  <si>
    <t>325 - VOCATIONAL EDUCATION EQUIPMENT</t>
  </si>
  <si>
    <t>line 129, revenue 3525</t>
  </si>
  <si>
    <t>326 - Science Kits Refurb</t>
  </si>
  <si>
    <t>line 130, revenue 3526</t>
  </si>
  <si>
    <t>332 - NATIONAL BOARD CERTIFICATION</t>
  </si>
  <si>
    <t>line 131, revenue 3532</t>
  </si>
  <si>
    <t>333 - TEACHER OF THE YEAR</t>
  </si>
  <si>
    <t>line 132, revenue 3533</t>
  </si>
  <si>
    <t>338 - AT RISK FUNDING</t>
  </si>
  <si>
    <t>line 133, revenue 3538</t>
  </si>
  <si>
    <t>340 - 4 YR EARLY CHILDHOOD</t>
  </si>
  <si>
    <t>line 134, revenue 3540</t>
  </si>
  <si>
    <t>344 - High Achieving</t>
  </si>
  <si>
    <t>line 136, revenue 3544</t>
  </si>
  <si>
    <t>350 - TEACHER SALARY INCREASE</t>
  </si>
  <si>
    <t>line 137, revenue 3550</t>
  </si>
  <si>
    <t>355 - EMPLOYERS CONTRIBUTION</t>
  </si>
  <si>
    <t>line 139, revenue 3555</t>
  </si>
  <si>
    <t>358 - READING</t>
  </si>
  <si>
    <t>line 141, revenue 3558</t>
  </si>
  <si>
    <t>377 - TEACHER SUPPLIES</t>
  </si>
  <si>
    <t>line 144, revenue 3577</t>
  </si>
  <si>
    <t>381 - School Nurse Salaries</t>
  </si>
  <si>
    <t>line 146, revenue 3581</t>
  </si>
  <si>
    <t>385 - Special ED MOE</t>
  </si>
  <si>
    <t>line 147, revenue 3585</t>
  </si>
  <si>
    <t>392 - SCHOOL TO WORK</t>
  </si>
  <si>
    <t>line 149, revenue 3592</t>
  </si>
  <si>
    <t>394 - EEDA Supp Programs</t>
  </si>
  <si>
    <t>line 150, revenue 3594</t>
  </si>
  <si>
    <t>397 - Aid to Districts</t>
  </si>
  <si>
    <t>line 151, revenue 3597</t>
  </si>
  <si>
    <t>926 - Summer Reading</t>
  </si>
  <si>
    <t>line 87, revenue 3177</t>
  </si>
  <si>
    <t>928 - EEDA CAREER SPECIALISTS</t>
  </si>
  <si>
    <t>line 66, revenue 3118</t>
  </si>
  <si>
    <t>960 - K-5 ENHANCEMENT Reading Math</t>
  </si>
  <si>
    <t>line 156, revenue 3610</t>
  </si>
  <si>
    <t>965 - Digital Instruc Materials</t>
  </si>
  <si>
    <t>line 157, revenue 3620</t>
  </si>
  <si>
    <t>967 - 6-8 ENHANCEMENT TO SCHOOLS</t>
  </si>
  <si>
    <t>line 155, revenue 3607</t>
  </si>
  <si>
    <t>FY 2015-16 Statement of Revenues</t>
  </si>
  <si>
    <t>Amended 
FY 2015-16 Revenue</t>
  </si>
  <si>
    <t>Student Health and Fitness - Nurses</t>
  </si>
  <si>
    <t>Summer Reading Camps</t>
  </si>
  <si>
    <t>Retiree Insurance (No Carryover Provision)</t>
  </si>
  <si>
    <t>Technology Professional Development</t>
  </si>
  <si>
    <t>Transition Payment</t>
  </si>
  <si>
    <t>Career and Technology Education Equipment</t>
  </si>
  <si>
    <t>Refurbishment of K-8 Science Kits</t>
  </si>
  <si>
    <t>Teacher of the Year Awards  (No Carryover Provision)</t>
  </si>
  <si>
    <t>Technical Assistance - State Priority Schools</t>
  </si>
  <si>
    <t>Work-Based Learning (No Carryover Provision)</t>
  </si>
  <si>
    <t>Language Instruction for Limited English Proficient and Immigrant Students, Title III</t>
  </si>
  <si>
    <t>Title II Teacher Advancement Program (TAP)</t>
  </si>
  <si>
    <t>Teacher Incentive Fund (TIF) Grant 3</t>
  </si>
  <si>
    <t>Improving Teacher Quality</t>
  </si>
  <si>
    <t>SC PUBLIC CHARTER SCHOOL DISTRICT - FY 2015-16 ADJUSTMENTS</t>
  </si>
  <si>
    <t>Note:</t>
  </si>
  <si>
    <t>The FY 2013-14 Public Charter School District Statement of Revenues provided to the Department of Education is restated</t>
  </si>
  <si>
    <t>to align the data with past reporting procedures. These revisions provided by the Public Charter School District are reported</t>
  </si>
  <si>
    <t>in the table above.</t>
  </si>
  <si>
    <t>The FY 2015-16 Public Charter School District Statement of Revenues provided to the Department of Education is restated</t>
  </si>
  <si>
    <t>The FY 2016-17 Public Charter School District Statement of Revenues provided to the Department of Education is restated</t>
  </si>
  <si>
    <t>SC PUBLIC CHARTER SCHOOL DISTRICT - FY 2017-18 ADJUSTMENTS</t>
  </si>
  <si>
    <t>FY 2017-18 Statement of Revenues</t>
  </si>
  <si>
    <t>Amended 
FY 2017-18 Revenue</t>
  </si>
  <si>
    <t>1110</t>
  </si>
  <si>
    <t>1140</t>
  </si>
  <si>
    <t>1210</t>
  </si>
  <si>
    <t>1280</t>
  </si>
  <si>
    <t>1310</t>
  </si>
  <si>
    <t>1320</t>
  </si>
  <si>
    <t>1350</t>
  </si>
  <si>
    <t>1510</t>
  </si>
  <si>
    <t>1520</t>
  </si>
  <si>
    <t>1530</t>
  </si>
  <si>
    <t>1610</t>
  </si>
  <si>
    <t>1630</t>
  </si>
  <si>
    <t>1640</t>
  </si>
  <si>
    <t>1710</t>
  </si>
  <si>
    <t>1720</t>
  </si>
  <si>
    <t>1730</t>
  </si>
  <si>
    <t>1740</t>
  </si>
  <si>
    <t>1790</t>
  </si>
  <si>
    <t>1910</t>
  </si>
  <si>
    <t>1920</t>
  </si>
  <si>
    <t>Special Needs Transportation - Medicaid</t>
  </si>
  <si>
    <t>Therapy Adjustment - Medicaid</t>
  </si>
  <si>
    <t>Miscellaneous Local Revenue</t>
  </si>
  <si>
    <t>Receipt of Insurance Proceeds</t>
  </si>
  <si>
    <t>Revenue from other Local Sources</t>
  </si>
  <si>
    <t xml:space="preserve">Payments from Other Governmental Units </t>
  </si>
  <si>
    <t>Payments from Public Charter Schools</t>
  </si>
  <si>
    <t>Technology Technical Assistance (Carryover Only)</t>
  </si>
  <si>
    <t>Student Health and Fitness - PE Teachers</t>
  </si>
  <si>
    <t>DSS SNAP &amp; E&amp;T Program</t>
  </si>
  <si>
    <t>Adult Education</t>
  </si>
  <si>
    <t>Summer Reading Camps (Carryover Only)</t>
  </si>
  <si>
    <t>Education License Plates</t>
  </si>
  <si>
    <t>Other Restricted State Grants</t>
  </si>
  <si>
    <t>Other Unrestricted State Grants</t>
  </si>
  <si>
    <t>Kindergarten</t>
  </si>
  <si>
    <t>Primary</t>
  </si>
  <si>
    <t>Elementary</t>
  </si>
  <si>
    <t>High School</t>
  </si>
  <si>
    <t>Trainable Mentally Handicapped</t>
  </si>
  <si>
    <t>Speech Handicapped (Part-time)</t>
  </si>
  <si>
    <t>Homebound</t>
  </si>
  <si>
    <t>Emotionally Handicapped</t>
  </si>
  <si>
    <t>Educable Mentally Handicapped</t>
  </si>
  <si>
    <t>Learning Disabilities</t>
  </si>
  <si>
    <t>Hearing Handicapped</t>
  </si>
  <si>
    <t>Visually Handicapped</t>
  </si>
  <si>
    <t>Orthopedically Handicapped</t>
  </si>
  <si>
    <t>Vocational (Grades 9 - 12)</t>
  </si>
  <si>
    <t>Autism</t>
  </si>
  <si>
    <t>High Achieving Students</t>
  </si>
  <si>
    <t>Limited English Proficiency</t>
  </si>
  <si>
    <t>Residential Treatment Facilities (RTF)</t>
  </si>
  <si>
    <t>Academic Assistance</t>
  </si>
  <si>
    <t>Pupils in Poverty</t>
  </si>
  <si>
    <t>Dual Credit Enrollment</t>
  </si>
  <si>
    <t>Education Foundation Supplement</t>
  </si>
  <si>
    <t>NBC Excess EFA Formula</t>
  </si>
  <si>
    <t>Aid To Districts Technology</t>
  </si>
  <si>
    <t>Industry Certifications/Credentials</t>
  </si>
  <si>
    <t>Career and Technology Education</t>
  </si>
  <si>
    <t>Reading (Carryover)</t>
  </si>
  <si>
    <t>Technical Assistance Special</t>
  </si>
  <si>
    <t>CSI And Priority Schools</t>
  </si>
  <si>
    <t>Student Health and Fitness - Nurses (Carryover)</t>
  </si>
  <si>
    <t>Other EIA</t>
  </si>
  <si>
    <t>Reimbursement for Local Residential Property Tax Relief</t>
  </si>
  <si>
    <t>Homestead Exemption (Tier 2)</t>
  </si>
  <si>
    <t>Reimbursement for Property Tax Relief (Tier 3)</t>
  </si>
  <si>
    <t>Merchant's Inventory Tax</t>
  </si>
  <si>
    <t>Manufacturer's Depreciation Reimbursement</t>
  </si>
  <si>
    <t>Other State Property Tax Revenues (Includes Motor Carrier Vehicle Tax)</t>
  </si>
  <si>
    <t>PEBA on-Behalf</t>
  </si>
  <si>
    <t>PEBA Nonemployer Contributions</t>
  </si>
  <si>
    <t>Revenue from Other State Sources</t>
  </si>
  <si>
    <t>Perkins Aid, Title I -  Career and Technology Education - Basic Grants to States</t>
  </si>
  <si>
    <t>School Improvement Grants</t>
  </si>
  <si>
    <t>Charter School (Planning and Implementation) Grant</t>
  </si>
  <si>
    <t>Mathematics and Science Partnerships Program, Title II</t>
  </si>
  <si>
    <t>Supporting Effective Instruction</t>
  </si>
  <si>
    <t>Teacher Incentive Fund 4 (Carryover Only)</t>
  </si>
  <si>
    <t>Individuals with Disabilities Education Act (IDEA)</t>
  </si>
  <si>
    <t>Preschool Grants for Children with Disabilities (IDEA)</t>
  </si>
  <si>
    <t>School Lunch and After School Snacks Program, and Special Milk Program (Carryover Provision)</t>
  </si>
  <si>
    <t>School Breakfast Program (Carryover Provision)</t>
  </si>
  <si>
    <t>School Food Service (Equipment)</t>
  </si>
  <si>
    <t>Summer Feeding Programs (SFSP)</t>
  </si>
  <si>
    <t>Revenue from Other Federal Sources</t>
  </si>
  <si>
    <t>5110</t>
  </si>
  <si>
    <t>5210</t>
  </si>
  <si>
    <t>5220</t>
  </si>
  <si>
    <t>5230</t>
  </si>
  <si>
    <t>5240</t>
  </si>
  <si>
    <t>5400</t>
  </si>
  <si>
    <t>5999</t>
  </si>
  <si>
    <t>FY 2017-18</t>
  </si>
  <si>
    <t>FY 2018-19</t>
  </si>
  <si>
    <t>THE CHARTER INSTITUTE AT ERSKINE - FY 2018-19 ADJUSTMENTS</t>
  </si>
  <si>
    <t>FY 2018-19 Statement of Revenues</t>
  </si>
  <si>
    <t>Amended 
FY 2018-19 Revenue</t>
  </si>
  <si>
    <t>Ad Valorem Taxes-Including Delinquent (Independent)</t>
  </si>
  <si>
    <t>Penalties &amp; Interest on Taxes (Independent)</t>
  </si>
  <si>
    <t>Ad Valorem Taxes-Including Delinquent (Dependent)</t>
  </si>
  <si>
    <t>Revenue in Lieu of Taxes (Independent and Dependent)</t>
  </si>
  <si>
    <t>Tuition from Patrons for Regular Day School</t>
  </si>
  <si>
    <t xml:space="preserve">Tuition from Other LEAs for Regular Day School </t>
  </si>
  <si>
    <t xml:space="preserve">Tuition from Patrons for Summer School </t>
  </si>
  <si>
    <t>Interest on Investments</t>
  </si>
  <si>
    <t>Dividends on Investments</t>
  </si>
  <si>
    <t>Gain or Loss on Sale of Investments</t>
  </si>
  <si>
    <t>Lunch Sales to Pupils</t>
  </si>
  <si>
    <t>Special Sales to Pupils</t>
  </si>
  <si>
    <t>Lunch Sales to Adults</t>
  </si>
  <si>
    <t>Admissions</t>
  </si>
  <si>
    <t>Bookstore Sales</t>
  </si>
  <si>
    <t>Pupil Organization Membership Dues and Fees</t>
  </si>
  <si>
    <t>Student Fees</t>
  </si>
  <si>
    <t>Other Pupil Activity Income</t>
  </si>
  <si>
    <t>Rentals</t>
  </si>
  <si>
    <t>Contributions and Donations From Private Sources</t>
  </si>
  <si>
    <t>1930</t>
  </si>
  <si>
    <t>1931</t>
  </si>
  <si>
    <t>1990</t>
  </si>
  <si>
    <t>1993</t>
  </si>
  <si>
    <t>1999</t>
  </si>
  <si>
    <t>2100</t>
  </si>
  <si>
    <t>2200</t>
  </si>
  <si>
    <t>3105</t>
  </si>
  <si>
    <t>3118</t>
  </si>
  <si>
    <t>3127</t>
  </si>
  <si>
    <t>3135</t>
  </si>
  <si>
    <t>3136</t>
  </si>
  <si>
    <t>3155</t>
  </si>
  <si>
    <t>3156</t>
  </si>
  <si>
    <t>3180</t>
  </si>
  <si>
    <t>3181</t>
  </si>
  <si>
    <t>3187</t>
  </si>
  <si>
    <t>3193</t>
  </si>
  <si>
    <t>3199</t>
  </si>
  <si>
    <t>3299</t>
  </si>
  <si>
    <t>3311</t>
  </si>
  <si>
    <t>3312</t>
  </si>
  <si>
    <t>3313</t>
  </si>
  <si>
    <t>3314</t>
  </si>
  <si>
    <t>3315</t>
  </si>
  <si>
    <t>3316</t>
  </si>
  <si>
    <t>3317</t>
  </si>
  <si>
    <t>3321</t>
  </si>
  <si>
    <t>3322</t>
  </si>
  <si>
    <t>3323</t>
  </si>
  <si>
    <t>3324</t>
  </si>
  <si>
    <t>3325</t>
  </si>
  <si>
    <t>3326</t>
  </si>
  <si>
    <t>3327</t>
  </si>
  <si>
    <t>3331</t>
  </si>
  <si>
    <t>3332</t>
  </si>
  <si>
    <t>3334</t>
  </si>
  <si>
    <t>3350</t>
  </si>
  <si>
    <t>3351</t>
  </si>
  <si>
    <t>3352</t>
  </si>
  <si>
    <t>3353</t>
  </si>
  <si>
    <t>3375</t>
  </si>
  <si>
    <t>3392</t>
  </si>
  <si>
    <t>3399*</t>
  </si>
  <si>
    <t>Other EFA Programs *</t>
  </si>
  <si>
    <t>*</t>
  </si>
  <si>
    <t>3507</t>
  </si>
  <si>
    <t>3509</t>
  </si>
  <si>
    <t>3511</t>
  </si>
  <si>
    <t>3518</t>
  </si>
  <si>
    <t>3519</t>
  </si>
  <si>
    <t>3526</t>
  </si>
  <si>
    <t>3528</t>
  </si>
  <si>
    <t>3529</t>
  </si>
  <si>
    <t>3532</t>
  </si>
  <si>
    <t>3533</t>
  </si>
  <si>
    <t>3538</t>
  </si>
  <si>
    <t>3540</t>
  </si>
  <si>
    <t>3550</t>
  </si>
  <si>
    <t>3555</t>
  </si>
  <si>
    <t>3557</t>
  </si>
  <si>
    <t>3558</t>
  </si>
  <si>
    <t>3571</t>
  </si>
  <si>
    <t>3577</t>
  </si>
  <si>
    <t>3583</t>
  </si>
  <si>
    <t>3587</t>
  </si>
  <si>
    <t>3594</t>
  </si>
  <si>
    <t>3595</t>
  </si>
  <si>
    <t>3597</t>
  </si>
  <si>
    <t>3599</t>
  </si>
  <si>
    <t>3670</t>
  </si>
  <si>
    <t>School Safety-Facility and Infrastructure Safety Upgrades</t>
  </si>
  <si>
    <t>3810</t>
  </si>
  <si>
    <t>3820</t>
  </si>
  <si>
    <t>3825</t>
  </si>
  <si>
    <t>3830</t>
  </si>
  <si>
    <t>3840</t>
  </si>
  <si>
    <t>3890</t>
  </si>
  <si>
    <t>3993</t>
  </si>
  <si>
    <t>3994</t>
  </si>
  <si>
    <t>3999</t>
  </si>
  <si>
    <t>4210</t>
  </si>
  <si>
    <t>4310</t>
  </si>
  <si>
    <t>4314</t>
  </si>
  <si>
    <t>4320</t>
  </si>
  <si>
    <t>4341</t>
  </si>
  <si>
    <t>4342</t>
  </si>
  <si>
    <t>4351</t>
  </si>
  <si>
    <t>4353</t>
  </si>
  <si>
    <t>4510</t>
  </si>
  <si>
    <t>4520</t>
  </si>
  <si>
    <t>4810</t>
  </si>
  <si>
    <t>4830</t>
  </si>
  <si>
    <t>4870</t>
  </si>
  <si>
    <t>4880</t>
  </si>
  <si>
    <t>4924</t>
  </si>
  <si>
    <t>4997</t>
  </si>
  <si>
    <t>Title IV - SSAE</t>
  </si>
  <si>
    <t>4999</t>
  </si>
  <si>
    <t>Premium on Bonds Sold</t>
  </si>
  <si>
    <t>Transfer from General Fund (Exclude Indirect Costs)</t>
  </si>
  <si>
    <t>Transfer from Special Revenue Fund (Exclude Indirect Costs)</t>
  </si>
  <si>
    <t xml:space="preserve">Transfer from Special Revenue EIA Fund </t>
  </si>
  <si>
    <t>Transfer from Debt Service Fund</t>
  </si>
  <si>
    <t>Proceeds from Long-Term Notes</t>
  </si>
  <si>
    <t>Other Financing Sources</t>
  </si>
  <si>
    <t>* Based upon information from the Charter Institute at Erskine, the EFA total is listed in revenue code 3399, while the EFA breakdown is</t>
  </si>
  <si>
    <t>listed in revenue codes 3311 through 3353.</t>
  </si>
  <si>
    <t>JASPER SCHOOL DISTRICT - FY 2018-19 ADJUSTMENTS</t>
  </si>
  <si>
    <t>SC PUBLIC CHARTER SCHOOL DISTRICT - FY 2018-19 ADJUSTMENTS</t>
  </si>
  <si>
    <t>3399</t>
  </si>
  <si>
    <t>n/a</t>
  </si>
  <si>
    <t>SC PUBLIC CHARTER SCHOOL DISTRICT - FY 2019-20 ADJUSTMENTS</t>
  </si>
  <si>
    <t>FY 2019-20 Statement of Revenues</t>
  </si>
  <si>
    <t>Amended 
FY 2019-20 Revenue</t>
  </si>
  <si>
    <t>1620</t>
  </si>
  <si>
    <t>Breakfast Sales to Pupils</t>
  </si>
  <si>
    <t>1660</t>
  </si>
  <si>
    <t>Special Sales to Adults</t>
  </si>
  <si>
    <t>Special Needs Transportation 0 Medicaid</t>
  </si>
  <si>
    <t>2310</t>
  </si>
  <si>
    <t>Payments from Nonprofit Entities (other than for First Steps)</t>
  </si>
  <si>
    <t>Student Health and Fitness 0 PE Teachers</t>
  </si>
  <si>
    <t>Student Health and Fitness 0 Nurses</t>
  </si>
  <si>
    <t>3186</t>
  </si>
  <si>
    <t>State Aid to Classrooms 0 Teacher Salary Increase</t>
  </si>
  <si>
    <t>3230</t>
  </si>
  <si>
    <t>Reimbursement for District Services</t>
  </si>
  <si>
    <t>Speech Handicapped (Part0time)</t>
  </si>
  <si>
    <t>Pre0career and Career Technology</t>
  </si>
  <si>
    <t>3393</t>
  </si>
  <si>
    <t>Capital Improvement Plan 0 Additional</t>
  </si>
  <si>
    <t>3502</t>
  </si>
  <si>
    <t>ADEPT</t>
  </si>
  <si>
    <t>Aid To Districts 0 Technology</t>
  </si>
  <si>
    <t>Career and Technical Education</t>
  </si>
  <si>
    <t>Early Childhood Program (4K Programs Serving Four0Year0Old Children)</t>
  </si>
  <si>
    <t>3556</t>
  </si>
  <si>
    <t>CSI and State Priority Schools</t>
  </si>
  <si>
    <t>EEDA 0 Supplies and Materials</t>
  </si>
  <si>
    <t>3630</t>
  </si>
  <si>
    <t>K012 Technology Initiative</t>
  </si>
  <si>
    <t>School Safety0Facility and Infrastructure Safety Upgrades</t>
  </si>
  <si>
    <t>PEBA on0Behalf</t>
  </si>
  <si>
    <t>Perkins Aid, Title I 0  Career and Technology Education 0 Basic Grants to States</t>
  </si>
  <si>
    <t>4312</t>
  </si>
  <si>
    <t>Rural and Low0Income School Program, Title V</t>
  </si>
  <si>
    <t>4973</t>
  </si>
  <si>
    <t>Coronavirus Relief Fund (CRF)</t>
  </si>
  <si>
    <t>4975</t>
  </si>
  <si>
    <t>Coronavirus Aid, Relief, and Economic Security Act (CARES Act)</t>
  </si>
  <si>
    <t>4990</t>
  </si>
  <si>
    <t>Other Federal Revenue</t>
  </si>
  <si>
    <t>4991</t>
  </si>
  <si>
    <t>USDA Commodities (Food Distribution Program) (Carryover Provision)</t>
  </si>
  <si>
    <t>Title IV 0 SSAE</t>
  </si>
  <si>
    <t>5120</t>
  </si>
  <si>
    <t>Proceeds of General Obligation Bonds</t>
  </si>
  <si>
    <t>5250</t>
  </si>
  <si>
    <t>Transfer from Capital Projects Fund</t>
  </si>
  <si>
    <t>5280</t>
  </si>
  <si>
    <t>Transfer from Other Funds Indirect Cost</t>
  </si>
  <si>
    <t>5290</t>
  </si>
  <si>
    <t>Transfer from Internal Service Fund</t>
  </si>
  <si>
    <t>Proceeds from Long0Term Notes</t>
  </si>
  <si>
    <t>5500</t>
  </si>
  <si>
    <t>Capital Lease</t>
  </si>
  <si>
    <t>CHARTER INSTITUTE AT ERSKINE - FY 2019-20 ADJUSTMENTS</t>
  </si>
  <si>
    <t>State Aid to Classrooms - Teacher Salary Increase</t>
  </si>
  <si>
    <t>Pre-career and Career Technology</t>
  </si>
  <si>
    <t>Aid To Districts - Technology</t>
  </si>
  <si>
    <t>3596</t>
  </si>
  <si>
    <t>FY 2019-20</t>
  </si>
  <si>
    <t>ORANGEBURG</t>
  </si>
  <si>
    <t>RICHLAND 1</t>
  </si>
  <si>
    <t>RICHLAND 2</t>
  </si>
  <si>
    <t>HORRY</t>
  </si>
  <si>
    <t>HAMPTON</t>
  </si>
  <si>
    <t>GEORGETOWN</t>
  </si>
  <si>
    <t>CHESTER</t>
  </si>
  <si>
    <t>CHARLESTON</t>
  </si>
  <si>
    <t>BEAUFORT</t>
  </si>
  <si>
    <t>AIKEN</t>
  </si>
  <si>
    <t>YORK 3</t>
  </si>
  <si>
    <t>SC PUBLIC CHARTER SCHOOL DISTRICT - FY 2020-21 ADJUSTMENTS</t>
  </si>
  <si>
    <t>FY 2020-21 Statement of Revenues</t>
  </si>
  <si>
    <t>Amended          FY 2020-21 Revenue</t>
  </si>
  <si>
    <t>3189</t>
  </si>
  <si>
    <t>Teacher Step</t>
  </si>
  <si>
    <t>3250</t>
  </si>
  <si>
    <t>Medicaid Match Reimbursement</t>
  </si>
  <si>
    <t>Capital Improvement Plan - Additional</t>
  </si>
  <si>
    <t>3535</t>
  </si>
  <si>
    <t>3995</t>
  </si>
  <si>
    <t>CRF Per Pupil Funding</t>
  </si>
  <si>
    <t>4343</t>
  </si>
  <si>
    <t>McKinney-Vento Education for Homeless Children and Youth Program</t>
  </si>
  <si>
    <t>4390</t>
  </si>
  <si>
    <t>Other ESEA Revenue</t>
  </si>
  <si>
    <t>Nita M. Lowey 21st Century Community Learning Centers, Program (Title IV, 21st Century Schools)</t>
  </si>
  <si>
    <t>4977</t>
  </si>
  <si>
    <t>ESSER II</t>
  </si>
  <si>
    <t>THE CHARTER INSTITUTE AT ERSKINE - FY 2020-21 ADJUSTMENTS</t>
  </si>
  <si>
    <t xml:space="preserve">FY 2020-21 Statement of Revenues </t>
  </si>
  <si>
    <t>Amended       FY 2020-21 Revenue</t>
  </si>
  <si>
    <t xml:space="preserve">FY 2020-21 </t>
  </si>
  <si>
    <t>CHARLESTON SCHOOL DISTRICT - FY 2021-22 ADJUSTMENTS</t>
  </si>
  <si>
    <t>FY 2021-22 Statement of Revenues</t>
  </si>
  <si>
    <t>Amended          FY 2021-22 Revenue</t>
  </si>
  <si>
    <t>Breakfast Sales to Adults</t>
  </si>
  <si>
    <t>Refund of Prior Year's Expenditures</t>
  </si>
  <si>
    <t>Transfer from Pupil Activity Fund</t>
  </si>
  <si>
    <t>SC PUBLIC CHARTER SCHOOL DISTRICT - FY 2021-22 ADJUSTMENTS</t>
  </si>
  <si>
    <t>3536</t>
  </si>
  <si>
    <t>Student Health &amp; Fitness</t>
  </si>
  <si>
    <t>3541</t>
  </si>
  <si>
    <t>Child Early Reading Development and Education Program (CERDEP) - Full Day 4K</t>
  </si>
  <si>
    <t>4931</t>
  </si>
  <si>
    <t>ARP IDEA</t>
  </si>
  <si>
    <t>4933</t>
  </si>
  <si>
    <t>ARP IDEA Preschool</t>
  </si>
  <si>
    <t>4974</t>
  </si>
  <si>
    <t>ESSER III</t>
  </si>
  <si>
    <t xml:space="preserve">BAMBERG </t>
  </si>
  <si>
    <t xml:space="preserve">CLARENDON </t>
  </si>
  <si>
    <t xml:space="preserve">FLORENCE 1 </t>
  </si>
  <si>
    <r>
      <t xml:space="preserve">JASPER </t>
    </r>
    <r>
      <rPr>
        <sz val="10"/>
        <rFont val="Arial"/>
        <family val="2"/>
      </rPr>
      <t xml:space="preserve"> </t>
    </r>
  </si>
  <si>
    <t>FY 2021-22</t>
  </si>
  <si>
    <t>BARNWELL</t>
  </si>
  <si>
    <t>FY 2022-23</t>
  </si>
  <si>
    <t>LIMESTONE CHARTER ASSOCIATION</t>
  </si>
  <si>
    <t>CHARTER INSTITUTE AT ERSKINE</t>
  </si>
  <si>
    <t>SC PUBLIC CHARTER DISTRICT</t>
  </si>
  <si>
    <t>not available</t>
  </si>
  <si>
    <t>STATEWIDE CHARTER DISTRICT TOTAL</t>
  </si>
  <si>
    <t>Data and Methodology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</si>
  <si>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 xml:space="preserve">Revenues exclude intergovernmental revenues (codes: 2000s), interfund transfers (codes: 5200s), revenues from the sale of bonds and long-term notes (codes: 5100s and 5400), and lease purchase revenue (codes 5500, 5600). Other state property tax revenue (code: 3890) is included in local revenue.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</si>
  <si>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 xml:space="preserve">Enrollment figures include K5 through grade 12 and do not include 4-year-old students.  Revenue figures may include funding for 4-year-old programs.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</si>
  <si>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 xml:space="preserve">Federal funds for FY 2020-21, FY 2021-22, and FY 2022-23 include ESSER funds.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</si>
  <si>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The Limestone Charter Association began in FY 2022-23.</t>
    </r>
  </si>
  <si>
    <t>Notes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</si>
  <si>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The FY 2022-23 Statement of Revenues for Clarendon and Jasper School Districts were not submitted by the districts.  Revenue per pupil calculations do not include FY 2022-23 revenues for Clarendon and Jasper School Districts.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</si>
  <si>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SC Public Charter School District began in FY 2008-09.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</si>
  <si>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Sumter 2 and 17 consolidated into Sumter 1 in FY 2011-12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</si>
  <si>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Dillon 1 and 2 consolidated into Dillon 4 in FY 2011-12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</si>
  <si>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Marion 1, 2 and 7 consolidated into Marion 10 in FY 2012-13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</si>
  <si>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Charter Institute at Erskine began in FY 2018-19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</si>
  <si>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Orangeburg 3, 4, and 5 consolidated into Orangeburg in FY 2019-20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</si>
  <si>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Clarendon 1 and 3 consolidated into Clarendon 4 in FY 2021-22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</si>
  <si>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Hampton 1 and 2 consolidated into Hampton 3 in FY 2021-22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</si>
  <si>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Bamberg 1 and 2 consolidated into Bamberg in FY 2022-23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</si>
  <si>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Barnwell 19 and 29 consolidated into Barnwell 48 in FY 2022-23.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</si>
  <si>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Clarendon 2 and 4 consolidated into Clarendon 6 in FY 2022-23.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</si>
  <si>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Florence 1 and 4 consolidated into Florence 1 in FY 2022-23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</si>
  <si>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Barnwell 45 and 48 consolidated into Barnwell in FY 2024-25</t>
    </r>
  </si>
  <si>
    <r>
      <t>·</t>
    </r>
    <r>
      <rPr>
        <sz val="7"/>
        <rFont val="Times New Roman"/>
        <family val="1"/>
      </rPr>
      <t>        </t>
    </r>
    <r>
      <rPr>
        <sz val="11"/>
        <rFont val="Book Antiqua"/>
        <family val="1"/>
      </rPr>
      <t>Statewide charter district estimates are not included in the regular district estimates due to significant differences in funding structure</t>
    </r>
  </si>
  <si>
    <r>
      <t>·</t>
    </r>
    <r>
      <rPr>
        <sz val="7"/>
        <rFont val="Times New Roman"/>
        <family val="1"/>
      </rPr>
      <t>        </t>
    </r>
    <r>
      <rPr>
        <sz val="11"/>
        <rFont val="Book Antiqua"/>
        <family val="1"/>
      </rPr>
      <t xml:space="preserve">The appendix includes amendments to the Statement of Revenues by the school districts. </t>
    </r>
  </si>
  <si>
    <t xml:space="preserve">REGULAR DISTRICT TOTAL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</si>
  <si>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Revenue data are from the Statement of Revenues provided by the South Carolina Department of Education (SCDE).</t>
    </r>
  </si>
  <si>
    <r>
      <rPr>
        <sz val="16"/>
        <color indexed="56"/>
        <rFont val="Book Antiqua"/>
        <family val="1"/>
      </rPr>
      <t xml:space="preserve">S.C. REVENUE AND FISCAL AFFAIRS OFFICE
     Revenue Per Pupil Report by District - FY 2000-01 to FY 2022-23
</t>
    </r>
    <r>
      <rPr>
        <sz val="14"/>
        <color indexed="56"/>
        <rFont val="Book Antiqua"/>
        <family val="1"/>
      </rPr>
      <t>(October 4, 2024)</t>
    </r>
  </si>
  <si>
    <t>REGULAR AND STATEWIDE CHARTER DISTRICT TOTAL*</t>
  </si>
  <si>
    <t>* Revenue figures for FY 2022-23 are missing data for two school districts. Please see the notes page for more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</si>
</sst>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,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Book Antiqua"/>
      <family val="1"/>
    </font>
    <font>
      <b/>
      <sz val="13"/>
      <color rgb="FF1F497D"/>
      <name val="Book Antiqua"/>
      <family val="1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indexed="56"/>
      <name val="Book Antiqua"/>
      <family val="1"/>
    </font>
    <font>
      <sz val="16"/>
      <color indexed="56"/>
      <name val="Book Antiqua"/>
      <family val="1"/>
    </font>
    <font>
      <sz val="14"/>
      <color indexed="56"/>
      <name val="Book Antiq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4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9" fillId="0" borderId="2" xfId="0" applyFont="1" applyBorder="1" applyAlignment="1">
      <alignment horizontal="center"/>
    </xf>
    <xf numFmtId="3" fontId="8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10" fillId="0" borderId="4" xfId="2" applyNumberFormat="1" applyFont="1" applyBorder="1" applyAlignment="1">
      <alignment horizontal="right"/>
    </xf>
    <xf numFmtId="164" fontId="8" fillId="0" borderId="4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8" fillId="0" borderId="4" xfId="0" quotePrefix="1" applyNumberFormat="1" applyFont="1" applyBorder="1" applyAlignment="1">
      <alignment horizontal="right"/>
    </xf>
    <xf numFmtId="164" fontId="9" fillId="0" borderId="2" xfId="0" applyNumberFormat="1" applyFont="1" applyBorder="1"/>
    <xf numFmtId="3" fontId="8" fillId="0" borderId="4" xfId="1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4" xfId="2" applyNumberFormat="1" applyFont="1" applyBorder="1" applyAlignment="1">
      <alignment horizontal="right"/>
    </xf>
    <xf numFmtId="0" fontId="8" fillId="0" borderId="0" xfId="0" applyFont="1"/>
    <xf numFmtId="164" fontId="8" fillId="0" borderId="5" xfId="0" applyNumberFormat="1" applyFont="1" applyBorder="1"/>
    <xf numFmtId="164" fontId="8" fillId="0" borderId="5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0" xfId="0" applyFont="1"/>
    <xf numFmtId="0" fontId="9" fillId="0" borderId="7" xfId="0" applyFont="1" applyBorder="1"/>
    <xf numFmtId="0" fontId="8" fillId="0" borderId="7" xfId="0" applyFont="1" applyBorder="1"/>
    <xf numFmtId="0" fontId="8" fillId="0" borderId="3" xfId="0" applyFont="1" applyBorder="1"/>
    <xf numFmtId="0" fontId="9" fillId="0" borderId="8" xfId="0" applyFont="1" applyBorder="1"/>
    <xf numFmtId="0" fontId="8" fillId="0" borderId="8" xfId="0" applyFont="1" applyBorder="1"/>
    <xf numFmtId="0" fontId="8" fillId="0" borderId="4" xfId="0" applyFont="1" applyBorder="1"/>
    <xf numFmtId="164" fontId="8" fillId="0" borderId="8" xfId="0" applyNumberFormat="1" applyFont="1" applyBorder="1"/>
    <xf numFmtId="3" fontId="8" fillId="0" borderId="8" xfId="0" applyNumberFormat="1" applyFont="1" applyBorder="1"/>
    <xf numFmtId="3" fontId="8" fillId="0" borderId="4" xfId="0" applyNumberFormat="1" applyFont="1" applyBorder="1"/>
    <xf numFmtId="164" fontId="8" fillId="0" borderId="8" xfId="1" applyNumberFormat="1" applyFont="1" applyBorder="1"/>
    <xf numFmtId="164" fontId="8" fillId="0" borderId="4" xfId="1" applyNumberFormat="1" applyFont="1" applyBorder="1"/>
    <xf numFmtId="164" fontId="8" fillId="0" borderId="9" xfId="0" applyNumberFormat="1" applyFont="1" applyBorder="1"/>
    <xf numFmtId="164" fontId="8" fillId="0" borderId="9" xfId="1" applyNumberFormat="1" applyFont="1" applyBorder="1"/>
    <xf numFmtId="164" fontId="8" fillId="0" borderId="5" xfId="1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0" fontId="13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quotePrefix="1" applyFont="1" applyBorder="1" applyAlignment="1">
      <alignment horizontal="center" wrapText="1"/>
    </xf>
    <xf numFmtId="0" fontId="12" fillId="0" borderId="12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6" fontId="8" fillId="0" borderId="11" xfId="0" applyNumberFormat="1" applyFont="1" applyBorder="1"/>
    <xf numFmtId="166" fontId="8" fillId="0" borderId="12" xfId="0" applyNumberFormat="1" applyFont="1" applyBorder="1"/>
    <xf numFmtId="0" fontId="8" fillId="0" borderId="12" xfId="0" applyFont="1" applyBorder="1"/>
    <xf numFmtId="0" fontId="8" fillId="0" borderId="11" xfId="0" applyFont="1" applyBorder="1"/>
    <xf numFmtId="3" fontId="8" fillId="0" borderId="12" xfId="0" applyNumberFormat="1" applyFont="1" applyBorder="1"/>
    <xf numFmtId="0" fontId="14" fillId="0" borderId="0" xfId="0" applyFont="1" applyAlignment="1">
      <alignment horizontal="center" readingOrder="1"/>
    </xf>
    <xf numFmtId="0" fontId="12" fillId="0" borderId="13" xfId="2" applyFont="1" applyBorder="1" applyAlignment="1">
      <alignment horizontal="left" wrapText="1" readingOrder="1"/>
    </xf>
    <xf numFmtId="0" fontId="12" fillId="0" borderId="11" xfId="2" applyFont="1" applyBorder="1" applyAlignment="1">
      <alignment horizontal="center" wrapText="1" readingOrder="1"/>
    </xf>
    <xf numFmtId="43" fontId="12" fillId="0" borderId="14" xfId="1" applyFont="1" applyFill="1" applyBorder="1" applyAlignment="1">
      <alignment horizontal="center" wrapText="1" readingOrder="1"/>
    </xf>
    <xf numFmtId="0" fontId="12" fillId="0" borderId="15" xfId="0" applyFont="1" applyBorder="1" applyAlignment="1">
      <alignment horizontal="center" wrapText="1" readingOrder="1"/>
    </xf>
    <xf numFmtId="43" fontId="12" fillId="0" borderId="12" xfId="1" applyFont="1" applyFill="1" applyBorder="1" applyAlignment="1">
      <alignment horizontal="center" wrapText="1" readingOrder="1"/>
    </xf>
    <xf numFmtId="0" fontId="12" fillId="0" borderId="1" xfId="2" applyFont="1" applyBorder="1" applyAlignment="1">
      <alignment horizontal="center" wrapText="1" readingOrder="1"/>
    </xf>
    <xf numFmtId="0" fontId="12" fillId="0" borderId="13" xfId="2" quotePrefix="1" applyFont="1" applyBorder="1" applyAlignment="1">
      <alignment horizontal="center" wrapText="1" readingOrder="1"/>
    </xf>
    <xf numFmtId="43" fontId="12" fillId="0" borderId="14" xfId="1" quotePrefix="1" applyFont="1" applyFill="1" applyBorder="1" applyAlignment="1">
      <alignment horizontal="center" wrapText="1" readingOrder="1"/>
    </xf>
    <xf numFmtId="43" fontId="12" fillId="0" borderId="12" xfId="1" quotePrefix="1" applyFont="1" applyFill="1" applyBorder="1" applyAlignment="1">
      <alignment horizontal="center" wrapText="1" readingOrder="1"/>
    </xf>
    <xf numFmtId="43" fontId="12" fillId="0" borderId="1" xfId="1" quotePrefix="1" applyFont="1" applyFill="1" applyBorder="1" applyAlignment="1">
      <alignment horizontal="center" wrapText="1" readingOrder="1"/>
    </xf>
    <xf numFmtId="0" fontId="14" fillId="0" borderId="1" xfId="2" applyFont="1" applyBorder="1" applyAlignment="1">
      <alignment vertical="top"/>
    </xf>
    <xf numFmtId="3" fontId="14" fillId="0" borderId="13" xfId="2" applyNumberFormat="1" applyFont="1" applyBorder="1" applyAlignment="1">
      <alignment vertical="top"/>
    </xf>
    <xf numFmtId="0" fontId="14" fillId="0" borderId="12" xfId="0" applyFont="1" applyBorder="1" applyAlignment="1">
      <alignment horizontal="left" readingOrder="1"/>
    </xf>
    <xf numFmtId="165" fontId="14" fillId="0" borderId="1" xfId="1" applyNumberFormat="1" applyFont="1" applyFill="1" applyBorder="1"/>
    <xf numFmtId="0" fontId="14" fillId="0" borderId="0" xfId="0" applyFont="1"/>
    <xf numFmtId="43" fontId="14" fillId="0" borderId="0" xfId="0" applyNumberFormat="1" applyFont="1"/>
    <xf numFmtId="43" fontId="14" fillId="0" borderId="0" xfId="1" applyFont="1" applyFill="1" applyBorder="1"/>
    <xf numFmtId="0" fontId="14" fillId="0" borderId="0" xfId="0" applyFont="1" applyAlignment="1">
      <alignment horizontal="left" readingOrder="1"/>
    </xf>
    <xf numFmtId="0" fontId="12" fillId="0" borderId="1" xfId="2" applyFont="1" applyBorder="1" applyAlignment="1">
      <alignment vertical="top"/>
    </xf>
    <xf numFmtId="3" fontId="12" fillId="0" borderId="13" xfId="2" applyNumberFormat="1" applyFont="1" applyBorder="1" applyAlignment="1">
      <alignment vertical="top"/>
    </xf>
    <xf numFmtId="166" fontId="14" fillId="0" borderId="13" xfId="0" applyNumberFormat="1" applyFont="1" applyBorder="1"/>
    <xf numFmtId="165" fontId="14" fillId="0" borderId="13" xfId="1" applyNumberFormat="1" applyFont="1" applyFill="1" applyBorder="1" applyAlignment="1">
      <alignment vertical="top"/>
    </xf>
    <xf numFmtId="43" fontId="14" fillId="0" borderId="12" xfId="1" applyFont="1" applyFill="1" applyBorder="1" applyAlignment="1">
      <alignment horizontal="left" vertical="top" readingOrder="1"/>
    </xf>
    <xf numFmtId="165" fontId="14" fillId="0" borderId="1" xfId="1" applyNumberFormat="1" applyFont="1" applyFill="1" applyBorder="1" applyAlignment="1">
      <alignment vertical="top"/>
    </xf>
    <xf numFmtId="43" fontId="14" fillId="0" borderId="0" xfId="1" applyFont="1" applyFill="1" applyBorder="1" applyAlignment="1">
      <alignment horizontal="left" readingOrder="1"/>
    </xf>
    <xf numFmtId="165" fontId="14" fillId="0" borderId="14" xfId="1" applyNumberFormat="1" applyFont="1" applyFill="1" applyBorder="1"/>
    <xf numFmtId="165" fontId="12" fillId="0" borderId="14" xfId="1" applyNumberFormat="1" applyFont="1" applyFill="1" applyBorder="1"/>
    <xf numFmtId="165" fontId="14" fillId="0" borderId="14" xfId="1" applyNumberFormat="1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0" fillId="0" borderId="1" xfId="0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3" fontId="15" fillId="0" borderId="11" xfId="0" quotePrefix="1" applyNumberFormat="1" applyFont="1" applyBorder="1" applyAlignment="1">
      <alignment horizontal="center"/>
    </xf>
    <xf numFmtId="3" fontId="15" fillId="0" borderId="12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0" xfId="2" applyFont="1" applyAlignment="1">
      <alignment horizontal="left" wrapText="1" readingOrder="1"/>
    </xf>
    <xf numFmtId="164" fontId="8" fillId="0" borderId="6" xfId="0" applyNumberFormat="1" applyFont="1" applyBorder="1"/>
    <xf numFmtId="164" fontId="8" fillId="0" borderId="6" xfId="1" applyNumberFormat="1" applyFont="1" applyBorder="1"/>
    <xf numFmtId="0" fontId="6" fillId="0" borderId="0" xfId="3"/>
    <xf numFmtId="0" fontId="15" fillId="0" borderId="1" xfId="3" applyFont="1" applyBorder="1" applyAlignment="1">
      <alignment wrapText="1"/>
    </xf>
    <xf numFmtId="0" fontId="15" fillId="0" borderId="1" xfId="3" applyFont="1" applyBorder="1" applyAlignment="1">
      <alignment horizontal="center"/>
    </xf>
    <xf numFmtId="0" fontId="15" fillId="0" borderId="11" xfId="3" applyFont="1" applyBorder="1" applyAlignment="1">
      <alignment horizontal="center" wrapText="1"/>
    </xf>
    <xf numFmtId="0" fontId="15" fillId="0" borderId="12" xfId="3" applyFont="1" applyBorder="1" applyAlignment="1">
      <alignment horizontal="center" wrapText="1"/>
    </xf>
    <xf numFmtId="0" fontId="15" fillId="0" borderId="11" xfId="3" quotePrefix="1" applyFont="1" applyBorder="1" applyAlignment="1">
      <alignment horizontal="center" wrapText="1"/>
    </xf>
    <xf numFmtId="0" fontId="15" fillId="0" borderId="12" xfId="3" quotePrefix="1" applyFont="1" applyBorder="1" applyAlignment="1">
      <alignment horizontal="center" wrapText="1"/>
    </xf>
    <xf numFmtId="3" fontId="10" fillId="0" borderId="11" xfId="3" applyNumberFormat="1" applyFont="1" applyBorder="1"/>
    <xf numFmtId="3" fontId="10" fillId="0" borderId="12" xfId="3" applyNumberFormat="1" applyFont="1" applyBorder="1"/>
    <xf numFmtId="0" fontId="8" fillId="0" borderId="1" xfId="3" applyFont="1" applyBorder="1" applyAlignment="1">
      <alignment horizontal="left"/>
    </xf>
    <xf numFmtId="0" fontId="8" fillId="0" borderId="1" xfId="3" applyFont="1" applyBorder="1"/>
    <xf numFmtId="3" fontId="6" fillId="0" borderId="0" xfId="3" applyNumberFormat="1"/>
    <xf numFmtId="3" fontId="16" fillId="0" borderId="0" xfId="3" applyNumberFormat="1" applyFont="1"/>
    <xf numFmtId="164" fontId="9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4"/>
    <xf numFmtId="0" fontId="15" fillId="0" borderId="1" xfId="4" applyFont="1" applyBorder="1" applyAlignment="1">
      <alignment wrapText="1"/>
    </xf>
    <xf numFmtId="0" fontId="15" fillId="0" borderId="1" xfId="4" applyFont="1" applyBorder="1" applyAlignment="1">
      <alignment horizontal="center"/>
    </xf>
    <xf numFmtId="0" fontId="15" fillId="0" borderId="11" xfId="4" applyFont="1" applyBorder="1" applyAlignment="1">
      <alignment horizontal="center" wrapText="1"/>
    </xf>
    <xf numFmtId="0" fontId="15" fillId="0" borderId="12" xfId="4" applyFont="1" applyBorder="1" applyAlignment="1">
      <alignment horizontal="center" wrapText="1"/>
    </xf>
    <xf numFmtId="0" fontId="5" fillId="0" borderId="1" xfId="4" applyBorder="1"/>
    <xf numFmtId="3" fontId="5" fillId="0" borderId="11" xfId="4" applyNumberFormat="1" applyBorder="1"/>
    <xf numFmtId="3" fontId="5" fillId="0" borderId="12" xfId="4" applyNumberFormat="1" applyBorder="1"/>
    <xf numFmtId="3" fontId="19" fillId="0" borderId="12" xfId="4" applyNumberFormat="1" applyFont="1" applyBorder="1"/>
    <xf numFmtId="0" fontId="18" fillId="0" borderId="1" xfId="4" applyFont="1" applyBorder="1" applyAlignment="1">
      <alignment horizontal="center"/>
    </xf>
    <xf numFmtId="0" fontId="4" fillId="0" borderId="0" xfId="5"/>
    <xf numFmtId="0" fontId="15" fillId="0" borderId="1" xfId="5" applyFont="1" applyBorder="1" applyAlignment="1">
      <alignment wrapText="1"/>
    </xf>
    <xf numFmtId="0" fontId="15" fillId="0" borderId="1" xfId="5" applyFont="1" applyBorder="1" applyAlignment="1">
      <alignment horizontal="center"/>
    </xf>
    <xf numFmtId="0" fontId="15" fillId="0" borderId="11" xfId="5" applyFont="1" applyBorder="1" applyAlignment="1">
      <alignment horizontal="center" wrapText="1"/>
    </xf>
    <xf numFmtId="0" fontId="15" fillId="0" borderId="12" xfId="5" applyFont="1" applyBorder="1" applyAlignment="1">
      <alignment horizontal="center" wrapText="1"/>
    </xf>
    <xf numFmtId="0" fontId="15" fillId="0" borderId="11" xfId="5" quotePrefix="1" applyFont="1" applyBorder="1" applyAlignment="1">
      <alignment horizontal="center" wrapText="1"/>
    </xf>
    <xf numFmtId="0" fontId="15" fillId="0" borderId="12" xfId="5" quotePrefix="1" applyFont="1" applyBorder="1" applyAlignment="1">
      <alignment horizontal="center" wrapText="1"/>
    </xf>
    <xf numFmtId="0" fontId="10" fillId="0" borderId="1" xfId="5" applyFont="1" applyBorder="1"/>
    <xf numFmtId="3" fontId="10" fillId="0" borderId="11" xfId="5" applyNumberFormat="1" applyFont="1" applyBorder="1"/>
    <xf numFmtId="3" fontId="10" fillId="0" borderId="12" xfId="5" applyNumberFormat="1" applyFont="1" applyBorder="1"/>
    <xf numFmtId="3" fontId="4" fillId="0" borderId="0" xfId="5" applyNumberFormat="1"/>
    <xf numFmtId="3" fontId="3" fillId="0" borderId="11" xfId="4" quotePrefix="1" applyNumberFormat="1" applyFont="1" applyBorder="1" applyAlignment="1">
      <alignment horizontal="center"/>
    </xf>
    <xf numFmtId="0" fontId="5" fillId="0" borderId="12" xfId="4" applyBorder="1"/>
    <xf numFmtId="3" fontId="3" fillId="0" borderId="15" xfId="4" quotePrefix="1" applyNumberFormat="1" applyFont="1" applyBorder="1" applyAlignment="1">
      <alignment horizontal="center"/>
    </xf>
    <xf numFmtId="0" fontId="15" fillId="0" borderId="11" xfId="4" quotePrefix="1" applyFont="1" applyBorder="1" applyAlignment="1">
      <alignment horizontal="center" wrapText="1"/>
    </xf>
    <xf numFmtId="0" fontId="15" fillId="0" borderId="15" xfId="4" applyFont="1" applyBorder="1" applyAlignment="1">
      <alignment horizontal="center" wrapText="1"/>
    </xf>
    <xf numFmtId="0" fontId="15" fillId="0" borderId="15" xfId="4" quotePrefix="1" applyFont="1" applyBorder="1" applyAlignment="1">
      <alignment horizontal="center" wrapText="1"/>
    </xf>
    <xf numFmtId="3" fontId="5" fillId="0" borderId="15" xfId="4" applyNumberFormat="1" applyBorder="1"/>
    <xf numFmtId="3" fontId="16" fillId="0" borderId="15" xfId="4" applyNumberFormat="1" applyFont="1" applyBorder="1"/>
    <xf numFmtId="5" fontId="8" fillId="0" borderId="4" xfId="6" applyNumberFormat="1" applyFont="1" applyFill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17" fillId="0" borderId="8" xfId="0" applyNumberFormat="1" applyFont="1" applyBorder="1" applyAlignment="1">
      <alignment horizontal="right"/>
    </xf>
    <xf numFmtId="164" fontId="17" fillId="0" borderId="8" xfId="0" applyNumberFormat="1" applyFont="1" applyBorder="1"/>
    <xf numFmtId="164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5" fontId="8" fillId="0" borderId="3" xfId="6" applyNumberFormat="1" applyFont="1" applyBorder="1"/>
    <xf numFmtId="5" fontId="8" fillId="0" borderId="4" xfId="6" applyNumberFormat="1" applyFont="1" applyBorder="1"/>
    <xf numFmtId="165" fontId="0" fillId="0" borderId="0" xfId="7" applyNumberFormat="1" applyFont="1" applyFill="1"/>
    <xf numFmtId="165" fontId="0" fillId="0" borderId="0" xfId="7" applyNumberFormat="1" applyFont="1"/>
    <xf numFmtId="0" fontId="2" fillId="0" borderId="0" xfId="8"/>
    <xf numFmtId="165" fontId="15" fillId="0" borderId="1" xfId="7" applyNumberFormat="1" applyFont="1" applyFill="1" applyBorder="1" applyAlignment="1">
      <alignment horizontal="center" wrapText="1"/>
    </xf>
    <xf numFmtId="0" fontId="15" fillId="0" borderId="1" xfId="8" applyFont="1" applyBorder="1" applyAlignment="1">
      <alignment horizontal="center"/>
    </xf>
    <xf numFmtId="0" fontId="15" fillId="0" borderId="11" xfId="8" applyFont="1" applyBorder="1" applyAlignment="1">
      <alignment horizontal="center" wrapText="1"/>
    </xf>
    <xf numFmtId="0" fontId="15" fillId="0" borderId="12" xfId="8" applyFont="1" applyBorder="1" applyAlignment="1">
      <alignment horizontal="center" wrapText="1"/>
    </xf>
    <xf numFmtId="165" fontId="18" fillId="0" borderId="0" xfId="7" applyNumberFormat="1" applyFont="1" applyFill="1" applyAlignment="1">
      <alignment horizontal="center"/>
    </xf>
    <xf numFmtId="165" fontId="18" fillId="0" borderId="0" xfId="7" applyNumberFormat="1" applyFont="1"/>
    <xf numFmtId="165" fontId="18" fillId="0" borderId="0" xfId="7" applyNumberFormat="1" applyFont="1" applyAlignment="1">
      <alignment horizontal="center"/>
    </xf>
    <xf numFmtId="0" fontId="18" fillId="0" borderId="0" xfId="8" applyFont="1" applyAlignment="1">
      <alignment horizontal="center"/>
    </xf>
    <xf numFmtId="0" fontId="15" fillId="0" borderId="11" xfId="8" quotePrefix="1" applyFont="1" applyBorder="1" applyAlignment="1">
      <alignment horizontal="center" wrapText="1"/>
    </xf>
    <xf numFmtId="0" fontId="15" fillId="0" borderId="12" xfId="8" quotePrefix="1" applyFont="1" applyBorder="1" applyAlignment="1">
      <alignment horizontal="center" wrapText="1"/>
    </xf>
    <xf numFmtId="0" fontId="8" fillId="0" borderId="1" xfId="8" applyFont="1" applyBorder="1"/>
    <xf numFmtId="3" fontId="10" fillId="0" borderId="11" xfId="8" applyNumberFormat="1" applyFont="1" applyBorder="1"/>
    <xf numFmtId="3" fontId="8" fillId="0" borderId="12" xfId="7" applyNumberFormat="1" applyFont="1" applyFill="1" applyBorder="1"/>
    <xf numFmtId="165" fontId="21" fillId="0" borderId="0" xfId="7" applyNumberFormat="1" applyFont="1" applyFill="1" applyBorder="1"/>
    <xf numFmtId="3" fontId="2" fillId="0" borderId="0" xfId="8" applyNumberFormat="1"/>
    <xf numFmtId="3" fontId="10" fillId="0" borderId="12" xfId="7" applyNumberFormat="1" applyFont="1" applyFill="1" applyBorder="1"/>
    <xf numFmtId="0" fontId="21" fillId="0" borderId="0" xfId="8" applyFont="1"/>
    <xf numFmtId="43" fontId="0" fillId="0" borderId="0" xfId="7" applyFont="1" applyFill="1"/>
    <xf numFmtId="43" fontId="0" fillId="0" borderId="0" xfId="7" applyFont="1"/>
    <xf numFmtId="37" fontId="8" fillId="0" borderId="4" xfId="6" applyNumberFormat="1" applyFont="1" applyFill="1" applyBorder="1" applyAlignment="1">
      <alignment horizontal="right"/>
    </xf>
    <xf numFmtId="0" fontId="8" fillId="0" borderId="2" xfId="0" applyFont="1" applyBorder="1"/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center"/>
    </xf>
    <xf numFmtId="164" fontId="8" fillId="0" borderId="0" xfId="1" applyNumberFormat="1" applyFont="1" applyBorder="1"/>
    <xf numFmtId="3" fontId="8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9" fillId="0" borderId="6" xfId="0" applyNumberFormat="1" applyFont="1" applyBorder="1"/>
    <xf numFmtId="164" fontId="8" fillId="0" borderId="16" xfId="0" applyNumberFormat="1" applyFont="1" applyBorder="1"/>
    <xf numFmtId="5" fontId="8" fillId="0" borderId="4" xfId="6" applyNumberFormat="1" applyFont="1" applyFill="1" applyBorder="1" applyAlignment="1"/>
    <xf numFmtId="5" fontId="8" fillId="0" borderId="5" xfId="6" applyNumberFormat="1" applyFont="1" applyFill="1" applyBorder="1" applyAlignment="1"/>
    <xf numFmtId="0" fontId="12" fillId="0" borderId="1" xfId="0" applyFont="1" applyBorder="1" applyAlignment="1">
      <alignment horizontal="left" wrapText="1"/>
    </xf>
    <xf numFmtId="165" fontId="15" fillId="0" borderId="1" xfId="7" applyNumberFormat="1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49" fontId="15" fillId="0" borderId="11" xfId="0" applyNumberFormat="1" applyFont="1" applyBorder="1" applyAlignment="1">
      <alignment horizontal="center" wrapText="1"/>
    </xf>
    <xf numFmtId="49" fontId="15" fillId="0" borderId="12" xfId="0" applyNumberFormat="1" applyFont="1" applyBorder="1" applyAlignment="1">
      <alignment horizontal="center" wrapText="1"/>
    </xf>
    <xf numFmtId="37" fontId="10" fillId="0" borderId="11" xfId="0" applyNumberFormat="1" applyFont="1" applyBorder="1"/>
    <xf numFmtId="37" fontId="10" fillId="0" borderId="12" xfId="0" applyNumberFormat="1" applyFont="1" applyBorder="1"/>
    <xf numFmtId="0" fontId="15" fillId="0" borderId="1" xfId="0" applyFont="1" applyBorder="1" applyAlignment="1">
      <alignment horizontal="left" wrapText="1"/>
    </xf>
    <xf numFmtId="49" fontId="15" fillId="0" borderId="1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" fillId="0" borderId="0" xfId="9"/>
    <xf numFmtId="0" fontId="15" fillId="0" borderId="1" xfId="9" applyFont="1" applyBorder="1" applyAlignment="1">
      <alignment horizontal="center" wrapText="1"/>
    </xf>
    <xf numFmtId="0" fontId="15" fillId="0" borderId="11" xfId="9" applyFont="1" applyBorder="1" applyAlignment="1">
      <alignment horizontal="center" wrapText="1"/>
    </xf>
    <xf numFmtId="0" fontId="15" fillId="0" borderId="12" xfId="9" applyFont="1" applyBorder="1" applyAlignment="1">
      <alignment horizontal="center" wrapText="1"/>
    </xf>
    <xf numFmtId="49" fontId="15" fillId="0" borderId="11" xfId="9" applyNumberFormat="1" applyFont="1" applyBorder="1" applyAlignment="1">
      <alignment horizontal="center" wrapText="1"/>
    </xf>
    <xf numFmtId="49" fontId="15" fillId="0" borderId="12" xfId="9" applyNumberFormat="1" applyFont="1" applyBorder="1" applyAlignment="1">
      <alignment horizontal="center" wrapText="1"/>
    </xf>
    <xf numFmtId="0" fontId="10" fillId="0" borderId="1" xfId="9" applyFont="1" applyBorder="1" applyAlignment="1">
      <alignment horizontal="left"/>
    </xf>
    <xf numFmtId="0" fontId="10" fillId="0" borderId="1" xfId="9" applyFont="1" applyBorder="1"/>
    <xf numFmtId="0" fontId="10" fillId="0" borderId="0" xfId="9" applyFont="1"/>
    <xf numFmtId="3" fontId="10" fillId="0" borderId="0" xfId="9" applyNumberFormat="1" applyFont="1"/>
    <xf numFmtId="0" fontId="8" fillId="0" borderId="6" xfId="0" applyFont="1" applyBorder="1"/>
    <xf numFmtId="0" fontId="9" fillId="0" borderId="1" xfId="0" applyFont="1" applyBorder="1" applyAlignment="1">
      <alignment horizontal="center"/>
    </xf>
    <xf numFmtId="5" fontId="8" fillId="0" borderId="3" xfId="6" applyNumberFormat="1" applyFont="1" applyFill="1" applyBorder="1"/>
    <xf numFmtId="5" fontId="8" fillId="0" borderId="4" xfId="6" applyNumberFormat="1" applyFont="1" applyFill="1" applyBorder="1"/>
    <xf numFmtId="4" fontId="8" fillId="0" borderId="0" xfId="0" applyNumberFormat="1" applyFont="1"/>
    <xf numFmtId="3" fontId="8" fillId="0" borderId="12" xfId="10" applyNumberFormat="1" applyFont="1" applyFill="1" applyBorder="1"/>
    <xf numFmtId="3" fontId="10" fillId="0" borderId="11" xfId="10" applyNumberFormat="1" applyFont="1" applyFill="1" applyBorder="1"/>
    <xf numFmtId="3" fontId="10" fillId="0" borderId="12" xfId="9" applyNumberFormat="1" applyFont="1" applyBorder="1"/>
    <xf numFmtId="3" fontId="10" fillId="0" borderId="11" xfId="9" applyNumberFormat="1" applyFont="1" applyBorder="1"/>
    <xf numFmtId="0" fontId="8" fillId="0" borderId="10" xfId="0" applyFont="1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0" fontId="26" fillId="0" borderId="0" xfId="0" applyFont="1" applyAlignment="1">
      <alignment horizontal="center" vertical="center" wrapText="1"/>
    </xf>
    <xf numFmtId="0" fontId="12" fillId="0" borderId="6" xfId="2" applyFont="1" applyBorder="1" applyAlignment="1">
      <alignment horizontal="left" wrapText="1" readingOrder="1"/>
    </xf>
    <xf numFmtId="0" fontId="12" fillId="0" borderId="6" xfId="0" applyFont="1" applyBorder="1" applyAlignment="1">
      <alignment horizontal="left"/>
    </xf>
    <xf numFmtId="0" fontId="15" fillId="0" borderId="0" xfId="3" applyFont="1"/>
    <xf numFmtId="0" fontId="15" fillId="0" borderId="0" xfId="4" applyFont="1"/>
    <xf numFmtId="0" fontId="15" fillId="0" borderId="0" xfId="5" applyFont="1"/>
    <xf numFmtId="165" fontId="15" fillId="0" borderId="0" xfId="7" applyNumberFormat="1" applyFont="1" applyAlignment="1">
      <alignment horizontal="left"/>
    </xf>
    <xf numFmtId="165" fontId="15" fillId="0" borderId="6" xfId="7" applyNumberFormat="1" applyFont="1" applyBorder="1" applyAlignment="1">
      <alignment horizontal="left"/>
    </xf>
    <xf numFmtId="0" fontId="15" fillId="0" borderId="0" xfId="0" applyFont="1"/>
    <xf numFmtId="0" fontId="15" fillId="0" borderId="0" xfId="9" applyFont="1"/>
  </cellXfs>
  <cellStyles count="11">
    <cellStyle name="Comma" xfId="1" builtinId="3"/>
    <cellStyle name="Comma 2" xfId="7" xr:uid="{54070326-09D0-48F5-B49F-3A09E29E0620}"/>
    <cellStyle name="Comma 3" xfId="10" xr:uid="{FCB7EC0C-697C-4608-8D76-C68E1E07961B}"/>
    <cellStyle name="Currency" xfId="6" builtinId="4"/>
    <cellStyle name="Normal" xfId="0" builtinId="0"/>
    <cellStyle name="Normal 2" xfId="2" xr:uid="{00000000-0005-0000-0000-000002000000}"/>
    <cellStyle name="Normal 3" xfId="3" xr:uid="{6EE9F321-44B0-400E-BB95-60592E6B75CD}"/>
    <cellStyle name="Normal 4" xfId="4" xr:uid="{CEFA48D8-0230-4E40-91A2-DFE08E33908A}"/>
    <cellStyle name="Normal 5" xfId="5" xr:uid="{597C9438-85C2-4315-9A0F-B0DBDA52790F}"/>
    <cellStyle name="Normal 6" xfId="8" xr:uid="{5B2C6A90-177B-498D-9D71-725F1D564E1C}"/>
    <cellStyle name="Normal 7" xfId="9" xr:uid="{C4295E64-AC61-47DD-968F-A5F9230E0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0</xdr:col>
      <xdr:colOff>1133475</xdr:colOff>
      <xdr:row>0</xdr:row>
      <xdr:rowOff>990600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427F4FC-9D6F-4F52-A534-F09C12EB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2B98-2D4B-4A17-BD4B-659FD9EFDF8C}">
  <dimension ref="A1:A29"/>
  <sheetViews>
    <sheetView tabSelected="1" workbookViewId="0">
      <selection activeCell="A2" sqref="A2"/>
    </sheetView>
  </sheetViews>
  <sheetFormatPr defaultRowHeight="12.75" x14ac:dyDescent="0.2"/>
  <cols>
    <col min="1" max="1" width="128.7109375" customWidth="1"/>
  </cols>
  <sheetData>
    <row r="1" spans="1:1" ht="81.75" customHeight="1" x14ac:dyDescent="0.2">
      <c r="A1" s="214" t="s">
        <v>623</v>
      </c>
    </row>
    <row r="5" spans="1:1" ht="17.25" x14ac:dyDescent="0.2">
      <c r="A5" s="212" t="s">
        <v>599</v>
      </c>
    </row>
    <row r="6" spans="1:1" ht="16.5" x14ac:dyDescent="0.2">
      <c r="A6" s="213" t="s">
        <v>600</v>
      </c>
    </row>
    <row r="7" spans="1:1" ht="16.5" x14ac:dyDescent="0.2">
      <c r="A7" s="213" t="s">
        <v>601</v>
      </c>
    </row>
    <row r="8" spans="1:1" ht="16.5" x14ac:dyDescent="0.2">
      <c r="A8" s="213" t="s">
        <v>602</v>
      </c>
    </row>
    <row r="9" spans="1:1" ht="16.5" x14ac:dyDescent="0.2">
      <c r="A9" s="213" t="s">
        <v>622</v>
      </c>
    </row>
    <row r="11" spans="1:1" ht="17.25" x14ac:dyDescent="0.2">
      <c r="A11" s="212" t="s">
        <v>604</v>
      </c>
    </row>
    <row r="13" spans="1:1" ht="16.5" x14ac:dyDescent="0.2">
      <c r="A13" s="213" t="s">
        <v>606</v>
      </c>
    </row>
    <row r="14" spans="1:1" ht="16.5" x14ac:dyDescent="0.2">
      <c r="A14" s="213" t="s">
        <v>607</v>
      </c>
    </row>
    <row r="15" spans="1:1" ht="16.5" x14ac:dyDescent="0.2">
      <c r="A15" s="213" t="s">
        <v>608</v>
      </c>
    </row>
    <row r="16" spans="1:1" ht="16.5" x14ac:dyDescent="0.2">
      <c r="A16" s="213" t="s">
        <v>609</v>
      </c>
    </row>
    <row r="17" spans="1:1" ht="16.5" x14ac:dyDescent="0.2">
      <c r="A17" s="213" t="s">
        <v>610</v>
      </c>
    </row>
    <row r="18" spans="1:1" ht="16.5" x14ac:dyDescent="0.2">
      <c r="A18" s="213" t="s">
        <v>611</v>
      </c>
    </row>
    <row r="19" spans="1:1" ht="16.5" x14ac:dyDescent="0.2">
      <c r="A19" s="213" t="s">
        <v>612</v>
      </c>
    </row>
    <row r="20" spans="1:1" ht="16.5" x14ac:dyDescent="0.2">
      <c r="A20" s="213" t="s">
        <v>613</v>
      </c>
    </row>
    <row r="21" spans="1:1" ht="16.5" x14ac:dyDescent="0.2">
      <c r="A21" s="213" t="s">
        <v>605</v>
      </c>
    </row>
    <row r="22" spans="1:1" ht="16.5" x14ac:dyDescent="0.2">
      <c r="A22" s="213" t="s">
        <v>614</v>
      </c>
    </row>
    <row r="23" spans="1:1" ht="16.5" x14ac:dyDescent="0.2">
      <c r="A23" s="213" t="s">
        <v>615</v>
      </c>
    </row>
    <row r="24" spans="1:1" ht="16.5" x14ac:dyDescent="0.2">
      <c r="A24" s="213" t="s">
        <v>616</v>
      </c>
    </row>
    <row r="25" spans="1:1" ht="16.5" x14ac:dyDescent="0.2">
      <c r="A25" s="213" t="s">
        <v>617</v>
      </c>
    </row>
    <row r="26" spans="1:1" ht="16.5" x14ac:dyDescent="0.2">
      <c r="A26" s="213" t="s">
        <v>603</v>
      </c>
    </row>
    <row r="27" spans="1:1" ht="16.5" x14ac:dyDescent="0.2">
      <c r="A27" s="213" t="s">
        <v>618</v>
      </c>
    </row>
    <row r="28" spans="1:1" ht="16.5" x14ac:dyDescent="0.2">
      <c r="A28" s="213" t="s">
        <v>619</v>
      </c>
    </row>
    <row r="29" spans="1:1" ht="16.5" x14ac:dyDescent="0.2">
      <c r="A29" s="213" t="s">
        <v>620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EA86-D7C3-4D52-9169-EB5EB3A419CF}">
  <sheetPr>
    <pageSetUpPr fitToPage="1"/>
  </sheetPr>
  <dimension ref="A1:AM112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149" customWidth="1"/>
    <col min="2" max="2" width="80.85546875" style="150" customWidth="1"/>
    <col min="3" max="3" width="14.42578125" style="150" customWidth="1"/>
    <col min="4" max="4" width="14.42578125" style="148" customWidth="1"/>
    <col min="5" max="5" width="14" style="148" customWidth="1"/>
    <col min="6" max="6" width="13.28515625" style="149" bestFit="1" customWidth="1"/>
    <col min="7" max="7" width="11.5703125" style="149" bestFit="1" customWidth="1"/>
    <col min="8" max="8" width="13.28515625" style="150" bestFit="1" customWidth="1"/>
    <col min="9" max="10" width="9.140625" style="149"/>
    <col min="11" max="11" width="11.140625" style="149" bestFit="1" customWidth="1"/>
    <col min="12" max="12" width="10.5703125" style="149" bestFit="1" customWidth="1"/>
    <col min="13" max="13" width="11.140625" style="149" bestFit="1" customWidth="1"/>
    <col min="14" max="14" width="16.85546875" style="150" bestFit="1" customWidth="1"/>
    <col min="15" max="15" width="19.42578125" style="149" bestFit="1" customWidth="1"/>
    <col min="16" max="16" width="18.140625" style="149" bestFit="1" customWidth="1"/>
    <col min="17" max="17" width="14.5703125" style="150" bestFit="1" customWidth="1"/>
    <col min="18" max="18" width="10.5703125" style="149" bestFit="1" customWidth="1"/>
    <col min="19" max="19" width="11.5703125" style="149" bestFit="1" customWidth="1"/>
    <col min="20" max="20" width="16.42578125" style="149" bestFit="1" customWidth="1"/>
    <col min="21" max="21" width="10.5703125" style="149" bestFit="1" customWidth="1"/>
    <col min="22" max="22" width="15.28515625" style="150" bestFit="1" customWidth="1"/>
    <col min="23" max="23" width="13.28515625" style="150" bestFit="1" customWidth="1"/>
    <col min="24" max="24" width="23.28515625" style="150" bestFit="1" customWidth="1"/>
    <col min="25" max="26" width="14.85546875" style="149" bestFit="1" customWidth="1"/>
    <col min="27" max="27" width="17.85546875" style="149" bestFit="1" customWidth="1"/>
    <col min="28" max="28" width="13.140625" style="149" customWidth="1"/>
    <col min="29" max="29" width="10.5703125" style="149" bestFit="1" customWidth="1"/>
    <col min="30" max="30" width="13.28515625" style="149" bestFit="1" customWidth="1"/>
    <col min="31" max="31" width="13.5703125" style="149" customWidth="1"/>
    <col min="32" max="32" width="13.28515625" style="149" bestFit="1" customWidth="1"/>
    <col min="33" max="33" width="16.5703125" style="149" customWidth="1"/>
    <col min="34" max="34" width="14.28515625" style="149" bestFit="1" customWidth="1"/>
    <col min="35" max="35" width="14.85546875" style="149" customWidth="1"/>
    <col min="36" max="36" width="18" style="149" bestFit="1" customWidth="1"/>
    <col min="37" max="37" width="11.5703125" style="149" bestFit="1" customWidth="1"/>
    <col min="38" max="38" width="14.7109375" style="149" customWidth="1"/>
    <col min="39" max="39" width="11" style="149" bestFit="1" customWidth="1"/>
    <col min="40" max="16384" width="9.140625" style="150"/>
  </cols>
  <sheetData>
    <row r="1" spans="1:39" x14ac:dyDescent="0.25">
      <c r="A1" s="220" t="s">
        <v>476</v>
      </c>
      <c r="B1" s="220"/>
      <c r="C1" s="220"/>
      <c r="D1" s="220"/>
    </row>
    <row r="2" spans="1:39" ht="39" x14ac:dyDescent="0.25">
      <c r="A2" s="151" t="s">
        <v>83</v>
      </c>
      <c r="B2" s="152" t="s">
        <v>84</v>
      </c>
      <c r="C2" s="153" t="s">
        <v>477</v>
      </c>
      <c r="D2" s="154" t="s">
        <v>478</v>
      </c>
      <c r="E2" s="155"/>
      <c r="F2" s="156"/>
      <c r="G2" s="157"/>
      <c r="H2" s="158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</row>
    <row r="3" spans="1:39" ht="15" customHeight="1" x14ac:dyDescent="0.25">
      <c r="A3" s="151"/>
      <c r="B3" s="152"/>
      <c r="C3" s="159" t="s">
        <v>87</v>
      </c>
      <c r="D3" s="160" t="s">
        <v>88</v>
      </c>
      <c r="E3" s="155"/>
      <c r="F3" s="156"/>
      <c r="G3" s="157"/>
      <c r="H3" s="158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</row>
    <row r="4" spans="1:39" x14ac:dyDescent="0.25">
      <c r="A4" s="161" t="s">
        <v>251</v>
      </c>
      <c r="B4" s="161" t="s">
        <v>351</v>
      </c>
      <c r="C4" s="162">
        <v>527620</v>
      </c>
      <c r="D4" s="163">
        <v>512519</v>
      </c>
      <c r="E4" s="164"/>
      <c r="N4" s="149"/>
      <c r="Q4" s="149"/>
      <c r="V4" s="149"/>
      <c r="W4" s="149"/>
      <c r="X4" s="149"/>
    </row>
    <row r="5" spans="1:39" x14ac:dyDescent="0.25">
      <c r="A5" s="161" t="s">
        <v>254</v>
      </c>
      <c r="B5" s="161" t="s">
        <v>354</v>
      </c>
      <c r="C5" s="162">
        <v>834747</v>
      </c>
      <c r="D5" s="163">
        <v>733890</v>
      </c>
      <c r="E5" s="164"/>
      <c r="V5" s="149"/>
      <c r="X5" s="149"/>
    </row>
    <row r="6" spans="1:39" x14ac:dyDescent="0.25">
      <c r="A6" s="161" t="s">
        <v>479</v>
      </c>
      <c r="B6" s="161" t="s">
        <v>480</v>
      </c>
      <c r="C6" s="162">
        <v>5555</v>
      </c>
      <c r="D6" s="163">
        <v>0</v>
      </c>
      <c r="E6" s="164"/>
    </row>
    <row r="7" spans="1:39" x14ac:dyDescent="0.25">
      <c r="A7" s="161" t="s">
        <v>255</v>
      </c>
      <c r="B7" s="161" t="s">
        <v>355</v>
      </c>
      <c r="C7" s="162">
        <v>126145</v>
      </c>
      <c r="D7" s="163">
        <v>101083</v>
      </c>
      <c r="E7" s="164"/>
    </row>
    <row r="8" spans="1:39" x14ac:dyDescent="0.25">
      <c r="A8" s="161" t="s">
        <v>256</v>
      </c>
      <c r="B8" s="161" t="s">
        <v>356</v>
      </c>
      <c r="C8" s="162">
        <v>6219</v>
      </c>
      <c r="D8" s="163">
        <v>0</v>
      </c>
      <c r="E8" s="164"/>
    </row>
    <row r="9" spans="1:39" x14ac:dyDescent="0.25">
      <c r="A9" s="161" t="s">
        <v>481</v>
      </c>
      <c r="B9" s="161" t="s">
        <v>482</v>
      </c>
      <c r="C9" s="162">
        <v>15223</v>
      </c>
      <c r="D9" s="163">
        <v>0</v>
      </c>
      <c r="E9" s="164"/>
    </row>
    <row r="10" spans="1:39" x14ac:dyDescent="0.25">
      <c r="A10" s="161" t="s">
        <v>257</v>
      </c>
      <c r="B10" s="161" t="s">
        <v>357</v>
      </c>
      <c r="C10" s="162">
        <v>132647</v>
      </c>
      <c r="D10" s="163">
        <v>85573</v>
      </c>
      <c r="E10" s="164"/>
      <c r="W10" s="149"/>
    </row>
    <row r="11" spans="1:39" x14ac:dyDescent="0.25">
      <c r="A11" s="161" t="s">
        <v>258</v>
      </c>
      <c r="B11" s="161" t="s">
        <v>358</v>
      </c>
      <c r="C11" s="162">
        <v>109315</v>
      </c>
      <c r="D11" s="163">
        <v>61355</v>
      </c>
      <c r="E11" s="164"/>
      <c r="W11" s="149"/>
    </row>
    <row r="12" spans="1:39" x14ac:dyDescent="0.25">
      <c r="A12" s="161" t="s">
        <v>259</v>
      </c>
      <c r="B12" s="161" t="s">
        <v>359</v>
      </c>
      <c r="C12" s="162">
        <v>43104</v>
      </c>
      <c r="D12" s="163">
        <v>37508</v>
      </c>
      <c r="E12" s="164"/>
      <c r="W12" s="149"/>
    </row>
    <row r="13" spans="1:39" x14ac:dyDescent="0.25">
      <c r="A13" s="161" t="s">
        <v>260</v>
      </c>
      <c r="B13" s="161" t="s">
        <v>360</v>
      </c>
      <c r="C13" s="162">
        <v>595596</v>
      </c>
      <c r="D13" s="163">
        <v>585296</v>
      </c>
      <c r="E13" s="164"/>
      <c r="N13" s="149"/>
      <c r="Q13" s="149"/>
      <c r="W13" s="149"/>
      <c r="X13" s="149"/>
    </row>
    <row r="14" spans="1:39" x14ac:dyDescent="0.25">
      <c r="A14" s="161" t="s">
        <v>261</v>
      </c>
      <c r="B14" s="161" t="s">
        <v>361</v>
      </c>
      <c r="C14" s="162">
        <v>3114811</v>
      </c>
      <c r="D14" s="163">
        <v>2595586</v>
      </c>
      <c r="E14" s="164"/>
      <c r="N14" s="149"/>
      <c r="Q14" s="149"/>
      <c r="V14" s="149"/>
      <c r="W14" s="149"/>
      <c r="X14" s="149"/>
    </row>
    <row r="15" spans="1:39" x14ac:dyDescent="0.25">
      <c r="A15" s="161" t="s">
        <v>263</v>
      </c>
      <c r="B15" s="161" t="s">
        <v>363</v>
      </c>
      <c r="C15" s="162">
        <v>3463559</v>
      </c>
      <c r="D15" s="163">
        <v>3392997</v>
      </c>
      <c r="E15" s="164"/>
      <c r="N15" s="149"/>
      <c r="Q15" s="149"/>
      <c r="V15" s="149"/>
      <c r="W15" s="149"/>
      <c r="X15" s="149"/>
    </row>
    <row r="16" spans="1:39" x14ac:dyDescent="0.25">
      <c r="A16" s="161" t="s">
        <v>364</v>
      </c>
      <c r="B16" s="161" t="s">
        <v>483</v>
      </c>
      <c r="C16" s="162">
        <v>1194907</v>
      </c>
      <c r="D16" s="163">
        <v>568228</v>
      </c>
      <c r="E16" s="164"/>
      <c r="W16" s="149"/>
    </row>
    <row r="17" spans="1:24" x14ac:dyDescent="0.25">
      <c r="A17" s="161" t="s">
        <v>366</v>
      </c>
      <c r="B17" s="161" t="s">
        <v>266</v>
      </c>
      <c r="C17" s="162">
        <v>0</v>
      </c>
      <c r="D17" s="163">
        <v>4052</v>
      </c>
      <c r="E17" s="164"/>
    </row>
    <row r="18" spans="1:24" x14ac:dyDescent="0.25">
      <c r="A18" s="161" t="s">
        <v>368</v>
      </c>
      <c r="B18" s="161" t="s">
        <v>268</v>
      </c>
      <c r="C18" s="162">
        <v>691909</v>
      </c>
      <c r="D18" s="163">
        <v>676876</v>
      </c>
      <c r="E18" s="164"/>
      <c r="H18" s="149"/>
      <c r="N18" s="149"/>
      <c r="Q18" s="149"/>
      <c r="V18" s="149"/>
      <c r="W18" s="149"/>
      <c r="X18" s="149"/>
    </row>
    <row r="19" spans="1:24" x14ac:dyDescent="0.25">
      <c r="A19" s="161" t="s">
        <v>369</v>
      </c>
      <c r="B19" s="161" t="s">
        <v>269</v>
      </c>
      <c r="C19" s="162">
        <v>524926</v>
      </c>
      <c r="D19" s="163">
        <v>539926</v>
      </c>
      <c r="E19" s="164"/>
      <c r="N19" s="149"/>
      <c r="Q19" s="149"/>
      <c r="V19" s="149"/>
    </row>
    <row r="20" spans="1:24" x14ac:dyDescent="0.25">
      <c r="A20" s="161" t="s">
        <v>370</v>
      </c>
      <c r="B20" s="161" t="s">
        <v>270</v>
      </c>
      <c r="C20" s="162">
        <v>3602130</v>
      </c>
      <c r="D20" s="163">
        <v>3587130</v>
      </c>
      <c r="E20" s="164"/>
    </row>
    <row r="21" spans="1:24" x14ac:dyDescent="0.25">
      <c r="A21" s="161" t="s">
        <v>484</v>
      </c>
      <c r="B21" s="161" t="s">
        <v>485</v>
      </c>
      <c r="C21" s="162">
        <v>9800</v>
      </c>
      <c r="D21" s="163">
        <v>0</v>
      </c>
      <c r="E21" s="164"/>
    </row>
    <row r="22" spans="1:24" x14ac:dyDescent="0.25">
      <c r="A22" s="161" t="s">
        <v>372</v>
      </c>
      <c r="B22" s="161" t="s">
        <v>89</v>
      </c>
      <c r="C22" s="162">
        <v>1267892</v>
      </c>
      <c r="D22" s="163">
        <v>660142</v>
      </c>
      <c r="E22" s="164"/>
    </row>
    <row r="23" spans="1:24" x14ac:dyDescent="0.25">
      <c r="A23" s="161" t="s">
        <v>373</v>
      </c>
      <c r="B23" s="161" t="s">
        <v>486</v>
      </c>
      <c r="C23" s="162">
        <v>206581</v>
      </c>
      <c r="D23" s="163">
        <v>97809</v>
      </c>
      <c r="E23" s="164"/>
    </row>
    <row r="24" spans="1:24" x14ac:dyDescent="0.25">
      <c r="A24" s="161" t="s">
        <v>374</v>
      </c>
      <c r="B24" s="161" t="s">
        <v>90</v>
      </c>
      <c r="C24" s="162">
        <v>2157718</v>
      </c>
      <c r="D24" s="163">
        <v>1052383</v>
      </c>
      <c r="E24" s="164"/>
    </row>
    <row r="25" spans="1:24" x14ac:dyDescent="0.25">
      <c r="A25" s="161" t="s">
        <v>375</v>
      </c>
      <c r="B25" s="161" t="s">
        <v>487</v>
      </c>
      <c r="C25" s="162">
        <v>1213776</v>
      </c>
      <c r="D25" s="163">
        <v>637449</v>
      </c>
      <c r="E25" s="164"/>
    </row>
    <row r="26" spans="1:24" x14ac:dyDescent="0.25">
      <c r="A26" s="161" t="s">
        <v>378</v>
      </c>
      <c r="B26" s="161" t="s">
        <v>91</v>
      </c>
      <c r="C26" s="162">
        <v>42802976</v>
      </c>
      <c r="D26" s="163">
        <v>21686009</v>
      </c>
      <c r="E26" s="164"/>
    </row>
    <row r="27" spans="1:24" x14ac:dyDescent="0.25">
      <c r="A27" s="161" t="s">
        <v>379</v>
      </c>
      <c r="B27" s="161" t="s">
        <v>222</v>
      </c>
      <c r="C27" s="162">
        <v>2190207</v>
      </c>
      <c r="D27" s="163">
        <v>1116027</v>
      </c>
      <c r="E27" s="164"/>
    </row>
    <row r="28" spans="1:24" x14ac:dyDescent="0.25">
      <c r="A28" s="161" t="s">
        <v>488</v>
      </c>
      <c r="B28" s="161" t="s">
        <v>489</v>
      </c>
      <c r="C28" s="162">
        <v>5654753</v>
      </c>
      <c r="D28" s="163">
        <v>2877779</v>
      </c>
      <c r="E28" s="164"/>
    </row>
    <row r="29" spans="1:24" x14ac:dyDescent="0.25">
      <c r="A29" s="161" t="s">
        <v>380</v>
      </c>
      <c r="B29" s="161" t="s">
        <v>92</v>
      </c>
      <c r="C29" s="162">
        <v>644289</v>
      </c>
      <c r="D29" s="163">
        <v>329950</v>
      </c>
      <c r="E29" s="164"/>
    </row>
    <row r="30" spans="1:24" x14ac:dyDescent="0.25">
      <c r="A30" s="161" t="s">
        <v>382</v>
      </c>
      <c r="B30" s="161" t="s">
        <v>277</v>
      </c>
      <c r="C30" s="162">
        <v>402200</v>
      </c>
      <c r="D30" s="163">
        <v>200000</v>
      </c>
      <c r="E30" s="164"/>
    </row>
    <row r="31" spans="1:24" x14ac:dyDescent="0.25">
      <c r="A31" s="161" t="s">
        <v>490</v>
      </c>
      <c r="B31" s="161" t="s">
        <v>491</v>
      </c>
      <c r="C31" s="162">
        <v>83</v>
      </c>
      <c r="D31" s="163">
        <v>0</v>
      </c>
      <c r="E31" s="164"/>
    </row>
    <row r="32" spans="1:24" x14ac:dyDescent="0.25">
      <c r="A32" s="161" t="s">
        <v>385</v>
      </c>
      <c r="B32" s="161" t="s">
        <v>280</v>
      </c>
      <c r="C32" s="162">
        <v>8086586</v>
      </c>
      <c r="D32" s="163">
        <v>8086586.7699999996</v>
      </c>
      <c r="E32" s="164"/>
    </row>
    <row r="33" spans="1:5" x14ac:dyDescent="0.25">
      <c r="A33" s="161" t="s">
        <v>386</v>
      </c>
      <c r="B33" s="161" t="s">
        <v>281</v>
      </c>
      <c r="C33" s="162">
        <v>16877416</v>
      </c>
      <c r="D33" s="163">
        <v>16941602.510000002</v>
      </c>
      <c r="E33" s="164"/>
    </row>
    <row r="34" spans="1:5" x14ac:dyDescent="0.25">
      <c r="A34" s="161" t="s">
        <v>387</v>
      </c>
      <c r="B34" s="161" t="s">
        <v>282</v>
      </c>
      <c r="C34" s="162">
        <v>9417154</v>
      </c>
      <c r="D34" s="163">
        <v>9991966.0500000007</v>
      </c>
      <c r="E34" s="164"/>
    </row>
    <row r="35" spans="1:5" x14ac:dyDescent="0.25">
      <c r="A35" s="161" t="s">
        <v>388</v>
      </c>
      <c r="B35" s="161" t="s">
        <v>283</v>
      </c>
      <c r="C35" s="162">
        <v>173593</v>
      </c>
      <c r="D35" s="163">
        <v>10155.120000000001</v>
      </c>
      <c r="E35" s="164"/>
    </row>
    <row r="36" spans="1:5" x14ac:dyDescent="0.25">
      <c r="A36" s="161" t="s">
        <v>389</v>
      </c>
      <c r="B36" s="161" t="s">
        <v>492</v>
      </c>
      <c r="C36" s="162">
        <v>2606205</v>
      </c>
      <c r="D36" s="163">
        <v>2893783.58</v>
      </c>
      <c r="E36" s="164"/>
    </row>
    <row r="37" spans="1:5" x14ac:dyDescent="0.25">
      <c r="A37" s="161" t="s">
        <v>390</v>
      </c>
      <c r="B37" s="161" t="s">
        <v>285</v>
      </c>
      <c r="C37" s="162">
        <v>12271</v>
      </c>
      <c r="D37" s="163">
        <v>15357.13</v>
      </c>
      <c r="E37" s="164"/>
    </row>
    <row r="38" spans="1:5" x14ac:dyDescent="0.25">
      <c r="A38" s="161" t="s">
        <v>391</v>
      </c>
      <c r="B38" s="161" t="s">
        <v>286</v>
      </c>
      <c r="C38" s="162">
        <v>176903</v>
      </c>
      <c r="D38" s="163">
        <v>194724.43</v>
      </c>
      <c r="E38" s="164"/>
    </row>
    <row r="39" spans="1:5" x14ac:dyDescent="0.25">
      <c r="A39" s="161" t="s">
        <v>392</v>
      </c>
      <c r="B39" s="161" t="s">
        <v>287</v>
      </c>
      <c r="C39" s="162">
        <v>80849</v>
      </c>
      <c r="D39" s="163">
        <v>81376.86</v>
      </c>
      <c r="E39" s="164"/>
    </row>
    <row r="40" spans="1:5" x14ac:dyDescent="0.25">
      <c r="A40" s="161" t="s">
        <v>393</v>
      </c>
      <c r="B40" s="161" t="s">
        <v>288</v>
      </c>
      <c r="C40" s="162">
        <v>5376157</v>
      </c>
      <c r="D40" s="163">
        <v>5720632.9699999997</v>
      </c>
      <c r="E40" s="164"/>
    </row>
    <row r="41" spans="1:5" x14ac:dyDescent="0.25">
      <c r="A41" s="161" t="s">
        <v>394</v>
      </c>
      <c r="B41" s="161" t="s">
        <v>289</v>
      </c>
      <c r="C41" s="162">
        <v>222031</v>
      </c>
      <c r="D41" s="163">
        <v>222030.5</v>
      </c>
      <c r="E41" s="164"/>
    </row>
    <row r="42" spans="1:5" x14ac:dyDescent="0.25">
      <c r="A42" s="161" t="s">
        <v>396</v>
      </c>
      <c r="B42" s="161" t="s">
        <v>291</v>
      </c>
      <c r="C42" s="162">
        <v>76114</v>
      </c>
      <c r="D42" s="163">
        <v>76112.62</v>
      </c>
      <c r="E42" s="164"/>
    </row>
    <row r="43" spans="1:5" x14ac:dyDescent="0.25">
      <c r="A43" s="161" t="s">
        <v>397</v>
      </c>
      <c r="B43" s="161" t="s">
        <v>493</v>
      </c>
      <c r="C43" s="162">
        <v>9414673</v>
      </c>
      <c r="D43" s="163">
        <v>9563622.3399999999</v>
      </c>
      <c r="E43" s="164"/>
    </row>
    <row r="44" spans="1:5" x14ac:dyDescent="0.25">
      <c r="A44" s="161" t="s">
        <v>398</v>
      </c>
      <c r="B44" s="161" t="s">
        <v>293</v>
      </c>
      <c r="C44" s="162">
        <v>1562162</v>
      </c>
      <c r="D44" s="163">
        <v>1655281.82</v>
      </c>
      <c r="E44" s="164"/>
    </row>
    <row r="45" spans="1:5" x14ac:dyDescent="0.25">
      <c r="A45" s="161" t="s">
        <v>399</v>
      </c>
      <c r="B45" s="161" t="s">
        <v>294</v>
      </c>
      <c r="C45" s="162">
        <v>949541</v>
      </c>
      <c r="D45" s="163">
        <v>950134.68</v>
      </c>
      <c r="E45" s="164"/>
    </row>
    <row r="46" spans="1:5" x14ac:dyDescent="0.25">
      <c r="A46" s="161" t="s">
        <v>400</v>
      </c>
      <c r="B46" s="161" t="s">
        <v>295</v>
      </c>
      <c r="C46" s="162">
        <v>414638</v>
      </c>
      <c r="D46" s="163">
        <v>439273.65</v>
      </c>
      <c r="E46" s="164"/>
    </row>
    <row r="47" spans="1:5" x14ac:dyDescent="0.25">
      <c r="A47" s="161" t="s">
        <v>401</v>
      </c>
      <c r="B47" s="161" t="s">
        <v>296</v>
      </c>
      <c r="C47" s="162">
        <v>72982</v>
      </c>
      <c r="D47" s="163">
        <v>0</v>
      </c>
      <c r="E47" s="164"/>
    </row>
    <row r="48" spans="1:5" x14ac:dyDescent="0.25">
      <c r="A48" s="161" t="s">
        <v>402</v>
      </c>
      <c r="B48" s="161" t="s">
        <v>297</v>
      </c>
      <c r="C48" s="162">
        <v>2214986</v>
      </c>
      <c r="D48" s="163">
        <v>2308423.0499999998</v>
      </c>
      <c r="E48" s="164"/>
    </row>
    <row r="49" spans="1:5" x14ac:dyDescent="0.25">
      <c r="A49" s="161" t="s">
        <v>403</v>
      </c>
      <c r="B49" s="161" t="s">
        <v>298</v>
      </c>
      <c r="C49" s="162">
        <v>5031242</v>
      </c>
      <c r="D49" s="163">
        <v>5139147.82</v>
      </c>
      <c r="E49" s="164"/>
    </row>
    <row r="50" spans="1:5" x14ac:dyDescent="0.25">
      <c r="A50" s="161" t="s">
        <v>404</v>
      </c>
      <c r="B50" s="161" t="s">
        <v>299</v>
      </c>
      <c r="C50" s="162">
        <v>396861</v>
      </c>
      <c r="D50" s="163">
        <v>411289.83</v>
      </c>
      <c r="E50" s="164"/>
    </row>
    <row r="51" spans="1:5" x14ac:dyDescent="0.25">
      <c r="A51" s="161" t="s">
        <v>406</v>
      </c>
      <c r="B51" s="161" t="s">
        <v>301</v>
      </c>
      <c r="C51" s="162">
        <v>8561</v>
      </c>
      <c r="D51" s="163">
        <v>0</v>
      </c>
      <c r="E51" s="164"/>
    </row>
    <row r="52" spans="1:5" x14ac:dyDescent="0.25">
      <c r="A52" s="161" t="s">
        <v>494</v>
      </c>
      <c r="B52" s="161" t="s">
        <v>495</v>
      </c>
      <c r="C52" s="162">
        <v>4068</v>
      </c>
      <c r="D52" s="163">
        <v>0</v>
      </c>
      <c r="E52" s="164"/>
    </row>
    <row r="53" spans="1:5" x14ac:dyDescent="0.25">
      <c r="A53" s="161" t="s">
        <v>474</v>
      </c>
      <c r="B53" s="161" t="s">
        <v>94</v>
      </c>
      <c r="C53" s="162">
        <v>67539081</v>
      </c>
      <c r="D53" s="163">
        <v>0</v>
      </c>
      <c r="E53" s="164"/>
    </row>
    <row r="54" spans="1:5" x14ac:dyDescent="0.25">
      <c r="A54" s="161" t="s">
        <v>496</v>
      </c>
      <c r="B54" s="161" t="s">
        <v>497</v>
      </c>
      <c r="C54" s="162">
        <v>7600</v>
      </c>
      <c r="D54" s="163">
        <v>200</v>
      </c>
      <c r="E54" s="164"/>
    </row>
    <row r="55" spans="1:5" x14ac:dyDescent="0.25">
      <c r="A55" s="161" t="s">
        <v>410</v>
      </c>
      <c r="B55" s="161" t="s">
        <v>498</v>
      </c>
      <c r="C55" s="162">
        <v>55632</v>
      </c>
      <c r="D55" s="163">
        <v>0</v>
      </c>
      <c r="E55" s="164"/>
    </row>
    <row r="56" spans="1:5" x14ac:dyDescent="0.25">
      <c r="A56" s="161" t="s">
        <v>411</v>
      </c>
      <c r="B56" s="161" t="s">
        <v>95</v>
      </c>
      <c r="C56" s="162">
        <v>18243</v>
      </c>
      <c r="D56" s="163">
        <v>6968</v>
      </c>
      <c r="E56" s="164"/>
    </row>
    <row r="57" spans="1:5" x14ac:dyDescent="0.25">
      <c r="A57" s="161" t="s">
        <v>413</v>
      </c>
      <c r="B57" s="161" t="s">
        <v>98</v>
      </c>
      <c r="C57" s="162">
        <v>9490</v>
      </c>
      <c r="D57" s="163">
        <v>0</v>
      </c>
      <c r="E57" s="164"/>
    </row>
    <row r="58" spans="1:5" x14ac:dyDescent="0.25">
      <c r="A58" s="161" t="s">
        <v>414</v>
      </c>
      <c r="B58" s="161" t="s">
        <v>99</v>
      </c>
      <c r="C58" s="162">
        <v>9264</v>
      </c>
      <c r="D58" s="163">
        <v>0</v>
      </c>
      <c r="E58" s="164"/>
    </row>
    <row r="59" spans="1:5" x14ac:dyDescent="0.25">
      <c r="A59" s="161" t="s">
        <v>415</v>
      </c>
      <c r="B59" s="161" t="s">
        <v>101</v>
      </c>
      <c r="C59" s="162">
        <v>116958</v>
      </c>
      <c r="D59" s="163">
        <v>60090</v>
      </c>
      <c r="E59" s="164"/>
    </row>
    <row r="60" spans="1:5" x14ac:dyDescent="0.25">
      <c r="A60" s="161" t="s">
        <v>416</v>
      </c>
      <c r="B60" s="161" t="s">
        <v>303</v>
      </c>
      <c r="C60" s="162">
        <v>20000</v>
      </c>
      <c r="D60" s="163">
        <v>10000</v>
      </c>
      <c r="E60" s="164"/>
    </row>
    <row r="61" spans="1:5" x14ac:dyDescent="0.25">
      <c r="A61" s="161" t="s">
        <v>417</v>
      </c>
      <c r="B61" s="161" t="s">
        <v>499</v>
      </c>
      <c r="C61" s="162">
        <v>487945</v>
      </c>
      <c r="D61" s="163">
        <v>252382</v>
      </c>
      <c r="E61" s="164"/>
    </row>
    <row r="62" spans="1:5" x14ac:dyDescent="0.25">
      <c r="A62" s="161" t="s">
        <v>418</v>
      </c>
      <c r="B62" s="161" t="s">
        <v>102</v>
      </c>
      <c r="C62" s="162">
        <v>626680</v>
      </c>
      <c r="D62" s="163">
        <v>320413</v>
      </c>
      <c r="E62" s="164"/>
    </row>
    <row r="63" spans="1:5" x14ac:dyDescent="0.25">
      <c r="A63" s="161" t="s">
        <v>420</v>
      </c>
      <c r="B63" s="161" t="s">
        <v>103</v>
      </c>
      <c r="C63" s="162">
        <v>3520998</v>
      </c>
      <c r="D63" s="163">
        <v>1758797</v>
      </c>
      <c r="E63" s="164"/>
    </row>
    <row r="64" spans="1:5" x14ac:dyDescent="0.25">
      <c r="A64" s="161" t="s">
        <v>421</v>
      </c>
      <c r="B64" s="161" t="s">
        <v>500</v>
      </c>
      <c r="C64" s="162">
        <v>1034437</v>
      </c>
      <c r="D64" s="163">
        <v>498580</v>
      </c>
      <c r="E64" s="164"/>
    </row>
    <row r="65" spans="1:5" x14ac:dyDescent="0.25">
      <c r="A65" s="161" t="s">
        <v>422</v>
      </c>
      <c r="B65" s="161" t="s">
        <v>105</v>
      </c>
      <c r="C65" s="162">
        <v>6281363</v>
      </c>
      <c r="D65" s="163">
        <v>3178418</v>
      </c>
      <c r="E65" s="164"/>
    </row>
    <row r="66" spans="1:5" x14ac:dyDescent="0.25">
      <c r="A66" s="161" t="s">
        <v>423</v>
      </c>
      <c r="B66" s="161" t="s">
        <v>106</v>
      </c>
      <c r="C66" s="162">
        <v>1588051</v>
      </c>
      <c r="D66" s="163">
        <v>810869</v>
      </c>
      <c r="E66" s="164"/>
    </row>
    <row r="67" spans="1:5" x14ac:dyDescent="0.25">
      <c r="A67" s="161" t="s">
        <v>501</v>
      </c>
      <c r="B67" s="161" t="s">
        <v>274</v>
      </c>
      <c r="C67" s="162">
        <v>12654</v>
      </c>
      <c r="D67" s="163">
        <v>0</v>
      </c>
      <c r="E67" s="164"/>
    </row>
    <row r="68" spans="1:5" x14ac:dyDescent="0.25">
      <c r="A68" s="161" t="s">
        <v>424</v>
      </c>
      <c r="B68" s="161" t="s">
        <v>107</v>
      </c>
      <c r="C68" s="162">
        <v>203251</v>
      </c>
      <c r="D68" s="163">
        <v>102256</v>
      </c>
      <c r="E68" s="164"/>
    </row>
    <row r="69" spans="1:5" x14ac:dyDescent="0.25">
      <c r="A69" s="161" t="s">
        <v>426</v>
      </c>
      <c r="B69" s="161" t="s">
        <v>502</v>
      </c>
      <c r="C69" s="162">
        <v>2872233</v>
      </c>
      <c r="D69" s="163">
        <v>1639000</v>
      </c>
      <c r="E69" s="164"/>
    </row>
    <row r="70" spans="1:5" x14ac:dyDescent="0.25">
      <c r="A70" s="161" t="s">
        <v>427</v>
      </c>
      <c r="B70" s="161" t="s">
        <v>92</v>
      </c>
      <c r="C70" s="162">
        <v>26725</v>
      </c>
      <c r="D70" s="163">
        <v>11600</v>
      </c>
      <c r="E70" s="164"/>
    </row>
    <row r="71" spans="1:5" x14ac:dyDescent="0.25">
      <c r="A71" s="161" t="s">
        <v>428</v>
      </c>
      <c r="B71" s="161" t="s">
        <v>112</v>
      </c>
      <c r="C71" s="162">
        <v>167491398</v>
      </c>
      <c r="D71" s="163">
        <v>84953517</v>
      </c>
      <c r="E71" s="164"/>
    </row>
    <row r="72" spans="1:5" x14ac:dyDescent="0.25">
      <c r="A72" s="161" t="s">
        <v>430</v>
      </c>
      <c r="B72" s="161" t="s">
        <v>115</v>
      </c>
      <c r="C72" s="162">
        <v>511</v>
      </c>
      <c r="D72" s="163">
        <v>0</v>
      </c>
      <c r="E72" s="164"/>
    </row>
    <row r="73" spans="1:5" x14ac:dyDescent="0.25">
      <c r="A73" s="161" t="s">
        <v>431</v>
      </c>
      <c r="B73" s="161" t="s">
        <v>503</v>
      </c>
      <c r="C73" s="162">
        <v>83089</v>
      </c>
      <c r="D73" s="163">
        <v>45924</v>
      </c>
      <c r="E73" s="164"/>
    </row>
    <row r="74" spans="1:5" x14ac:dyDescent="0.25">
      <c r="A74" s="161" t="s">
        <v>432</v>
      </c>
      <c r="B74" s="161" t="s">
        <v>117</v>
      </c>
      <c r="C74" s="162">
        <v>1260664</v>
      </c>
      <c r="D74" s="163">
        <v>612575</v>
      </c>
      <c r="E74" s="164"/>
    </row>
    <row r="75" spans="1:5" x14ac:dyDescent="0.25">
      <c r="A75" s="161" t="s">
        <v>433</v>
      </c>
      <c r="B75" s="161" t="s">
        <v>309</v>
      </c>
      <c r="C75" s="162">
        <v>136501</v>
      </c>
      <c r="D75" s="163">
        <v>18590</v>
      </c>
      <c r="E75" s="164"/>
    </row>
    <row r="76" spans="1:5" x14ac:dyDescent="0.25">
      <c r="A76" s="161" t="s">
        <v>504</v>
      </c>
      <c r="B76" s="161" t="s">
        <v>505</v>
      </c>
      <c r="C76" s="162">
        <v>14453</v>
      </c>
      <c r="D76" s="163">
        <v>0</v>
      </c>
      <c r="E76" s="164"/>
    </row>
    <row r="77" spans="1:5" x14ac:dyDescent="0.25">
      <c r="A77" s="161" t="s">
        <v>434</v>
      </c>
      <c r="B77" s="161" t="s">
        <v>506</v>
      </c>
      <c r="C77" s="162">
        <v>129799</v>
      </c>
      <c r="D77" s="163">
        <v>0</v>
      </c>
      <c r="E77" s="164"/>
    </row>
    <row r="78" spans="1:5" x14ac:dyDescent="0.25">
      <c r="A78" s="161" t="s">
        <v>442</v>
      </c>
      <c r="B78" s="161" t="s">
        <v>507</v>
      </c>
      <c r="C78" s="162">
        <v>186025</v>
      </c>
      <c r="D78" s="163">
        <v>17177</v>
      </c>
      <c r="E78" s="164"/>
    </row>
    <row r="79" spans="1:5" x14ac:dyDescent="0.25">
      <c r="A79" s="161" t="s">
        <v>443</v>
      </c>
      <c r="B79" s="161" t="s">
        <v>317</v>
      </c>
      <c r="C79" s="162">
        <v>270323</v>
      </c>
      <c r="D79" s="163">
        <v>27204</v>
      </c>
      <c r="E79" s="164"/>
    </row>
    <row r="80" spans="1:5" x14ac:dyDescent="0.25">
      <c r="A80" s="161" t="s">
        <v>444</v>
      </c>
      <c r="B80" s="161" t="s">
        <v>318</v>
      </c>
      <c r="C80" s="162">
        <v>123359</v>
      </c>
      <c r="D80" s="163">
        <v>0</v>
      </c>
      <c r="E80" s="164"/>
    </row>
    <row r="81" spans="1:5" x14ac:dyDescent="0.25">
      <c r="A81" s="161" t="s">
        <v>445</v>
      </c>
      <c r="B81" s="161" t="s">
        <v>508</v>
      </c>
      <c r="C81" s="162">
        <v>125445</v>
      </c>
      <c r="D81" s="163">
        <v>64653</v>
      </c>
      <c r="E81" s="164"/>
    </row>
    <row r="82" spans="1:5" x14ac:dyDescent="0.25">
      <c r="A82" s="161" t="s">
        <v>446</v>
      </c>
      <c r="B82" s="161" t="s">
        <v>120</v>
      </c>
      <c r="C82" s="162">
        <v>6027004</v>
      </c>
      <c r="D82" s="163">
        <v>3028498</v>
      </c>
      <c r="E82" s="164"/>
    </row>
    <row r="83" spans="1:5" x14ac:dyDescent="0.25">
      <c r="A83" s="161" t="s">
        <v>509</v>
      </c>
      <c r="B83" s="161" t="s">
        <v>510</v>
      </c>
      <c r="C83" s="162">
        <v>8767</v>
      </c>
      <c r="D83" s="163">
        <v>0</v>
      </c>
      <c r="E83" s="164"/>
    </row>
    <row r="84" spans="1:5" x14ac:dyDescent="0.25">
      <c r="A84" s="161" t="s">
        <v>447</v>
      </c>
      <c r="B84" s="161" t="s">
        <v>320</v>
      </c>
      <c r="C84" s="162">
        <v>524469</v>
      </c>
      <c r="D84" s="163">
        <v>272500</v>
      </c>
      <c r="E84" s="164"/>
    </row>
    <row r="85" spans="1:5" x14ac:dyDescent="0.25">
      <c r="A85" s="161" t="s">
        <v>448</v>
      </c>
      <c r="B85" s="161" t="s">
        <v>321</v>
      </c>
      <c r="C85" s="162">
        <v>1491009</v>
      </c>
      <c r="D85" s="163">
        <v>0</v>
      </c>
      <c r="E85" s="164"/>
    </row>
    <row r="86" spans="1:5" x14ac:dyDescent="0.25">
      <c r="A86" s="161" t="s">
        <v>449</v>
      </c>
      <c r="B86" s="161" t="s">
        <v>230</v>
      </c>
      <c r="C86" s="162">
        <v>43021</v>
      </c>
      <c r="D86" s="163">
        <v>25321</v>
      </c>
      <c r="E86" s="164"/>
    </row>
    <row r="87" spans="1:5" x14ac:dyDescent="0.25">
      <c r="A87" s="161" t="s">
        <v>451</v>
      </c>
      <c r="B87" s="161" t="s">
        <v>323</v>
      </c>
      <c r="C87" s="162">
        <v>569407</v>
      </c>
      <c r="D87" s="163">
        <v>278734</v>
      </c>
      <c r="E87" s="164"/>
    </row>
    <row r="88" spans="1:5" x14ac:dyDescent="0.25">
      <c r="A88" s="161" t="s">
        <v>453</v>
      </c>
      <c r="B88" s="161" t="s">
        <v>325</v>
      </c>
      <c r="C88" s="162">
        <v>3831662</v>
      </c>
      <c r="D88" s="163">
        <v>1739196</v>
      </c>
      <c r="E88" s="164"/>
    </row>
    <row r="89" spans="1:5" x14ac:dyDescent="0.25">
      <c r="A89" s="161" t="s">
        <v>454</v>
      </c>
      <c r="B89" s="161" t="s">
        <v>326</v>
      </c>
      <c r="C89" s="162">
        <v>181448</v>
      </c>
      <c r="D89" s="163">
        <v>95634</v>
      </c>
      <c r="E89" s="164"/>
    </row>
    <row r="90" spans="1:5" x14ac:dyDescent="0.25">
      <c r="A90" s="161" t="s">
        <v>455</v>
      </c>
      <c r="B90" s="161" t="s">
        <v>327</v>
      </c>
      <c r="C90" s="162">
        <v>815987</v>
      </c>
      <c r="D90" s="163">
        <v>762161</v>
      </c>
      <c r="E90" s="164"/>
    </row>
    <row r="91" spans="1:5" x14ac:dyDescent="0.25">
      <c r="A91" s="161" t="s">
        <v>456</v>
      </c>
      <c r="B91" s="161" t="s">
        <v>328</v>
      </c>
      <c r="C91" s="162">
        <v>233781</v>
      </c>
      <c r="D91" s="163">
        <v>283110</v>
      </c>
      <c r="E91" s="164"/>
    </row>
    <row r="92" spans="1:5" x14ac:dyDescent="0.25">
      <c r="A92" s="161" t="s">
        <v>457</v>
      </c>
      <c r="B92" s="161" t="s">
        <v>329</v>
      </c>
      <c r="C92" s="162">
        <v>321970</v>
      </c>
      <c r="D92" s="163">
        <v>81844</v>
      </c>
      <c r="E92" s="164"/>
    </row>
    <row r="93" spans="1:5" x14ac:dyDescent="0.25">
      <c r="A93" s="161" t="s">
        <v>459</v>
      </c>
      <c r="B93" s="161" t="s">
        <v>121</v>
      </c>
      <c r="C93" s="162">
        <v>184738</v>
      </c>
      <c r="D93" s="163">
        <v>84380</v>
      </c>
      <c r="E93" s="164"/>
    </row>
    <row r="94" spans="1:5" x14ac:dyDescent="0.25">
      <c r="A94" s="161" t="s">
        <v>511</v>
      </c>
      <c r="B94" s="161" t="s">
        <v>512</v>
      </c>
      <c r="C94" s="162">
        <v>12190</v>
      </c>
      <c r="D94" s="163">
        <v>1510</v>
      </c>
      <c r="E94" s="164"/>
    </row>
    <row r="95" spans="1:5" x14ac:dyDescent="0.25">
      <c r="A95" s="161" t="s">
        <v>513</v>
      </c>
      <c r="B95" s="161" t="s">
        <v>514</v>
      </c>
      <c r="C95" s="162">
        <v>606951</v>
      </c>
      <c r="D95" s="163">
        <v>364153</v>
      </c>
      <c r="E95" s="164"/>
    </row>
    <row r="96" spans="1:5" x14ac:dyDescent="0.25">
      <c r="A96" s="161" t="s">
        <v>515</v>
      </c>
      <c r="B96" s="161" t="s">
        <v>516</v>
      </c>
      <c r="C96" s="162">
        <v>0</v>
      </c>
      <c r="D96" s="163">
        <v>205190</v>
      </c>
      <c r="E96" s="164"/>
    </row>
    <row r="97" spans="1:24" x14ac:dyDescent="0.25">
      <c r="A97" s="161" t="s">
        <v>517</v>
      </c>
      <c r="B97" s="161" t="s">
        <v>518</v>
      </c>
      <c r="C97" s="162">
        <v>81671</v>
      </c>
      <c r="D97" s="163">
        <v>72813</v>
      </c>
      <c r="E97" s="164"/>
    </row>
    <row r="98" spans="1:24" x14ac:dyDescent="0.25">
      <c r="A98" s="161" t="s">
        <v>460</v>
      </c>
      <c r="B98" s="161" t="s">
        <v>519</v>
      </c>
      <c r="C98" s="162">
        <v>317337</v>
      </c>
      <c r="D98" s="163">
        <v>161544</v>
      </c>
      <c r="E98" s="164"/>
    </row>
    <row r="99" spans="1:24" x14ac:dyDescent="0.25">
      <c r="A99" s="161" t="s">
        <v>462</v>
      </c>
      <c r="B99" s="161" t="s">
        <v>331</v>
      </c>
      <c r="C99" s="162">
        <v>766779</v>
      </c>
      <c r="D99" s="163">
        <v>535542</v>
      </c>
      <c r="E99" s="164"/>
    </row>
    <row r="100" spans="1:24" x14ac:dyDescent="0.25">
      <c r="A100" s="161" t="s">
        <v>520</v>
      </c>
      <c r="B100" s="161" t="s">
        <v>521</v>
      </c>
      <c r="C100" s="162">
        <v>23534081</v>
      </c>
      <c r="D100" s="163">
        <v>0</v>
      </c>
      <c r="E100" s="164"/>
    </row>
    <row r="101" spans="1:24" x14ac:dyDescent="0.25">
      <c r="A101" s="161" t="s">
        <v>333</v>
      </c>
      <c r="B101" s="161" t="s">
        <v>464</v>
      </c>
      <c r="C101" s="162">
        <v>9015266</v>
      </c>
      <c r="D101" s="163">
        <v>5757746</v>
      </c>
      <c r="E101" s="164"/>
      <c r="X101" s="149"/>
    </row>
    <row r="102" spans="1:24" x14ac:dyDescent="0.25">
      <c r="A102" s="161" t="s">
        <v>334</v>
      </c>
      <c r="B102" s="161" t="s">
        <v>465</v>
      </c>
      <c r="C102" s="162">
        <v>29762</v>
      </c>
      <c r="D102" s="163">
        <v>2950438</v>
      </c>
      <c r="E102" s="164"/>
      <c r="V102" s="149"/>
    </row>
    <row r="103" spans="1:24" x14ac:dyDescent="0.25">
      <c r="A103" s="161" t="s">
        <v>335</v>
      </c>
      <c r="B103" s="161" t="s">
        <v>466</v>
      </c>
      <c r="C103" s="162">
        <v>69241643</v>
      </c>
      <c r="D103" s="163">
        <v>62672146</v>
      </c>
      <c r="E103" s="164"/>
      <c r="H103" s="149"/>
      <c r="N103" s="149"/>
      <c r="Q103" s="149"/>
      <c r="V103" s="149"/>
      <c r="W103" s="149"/>
      <c r="X103" s="149"/>
    </row>
    <row r="104" spans="1:24" x14ac:dyDescent="0.25">
      <c r="A104" s="161" t="s">
        <v>336</v>
      </c>
      <c r="B104" s="161" t="s">
        <v>467</v>
      </c>
      <c r="C104" s="162">
        <v>9258762</v>
      </c>
      <c r="D104" s="163">
        <v>8668166</v>
      </c>
      <c r="E104" s="164"/>
      <c r="X104" s="149"/>
    </row>
    <row r="105" spans="1:24" x14ac:dyDescent="0.25">
      <c r="A105" s="161" t="s">
        <v>522</v>
      </c>
      <c r="B105" s="161" t="s">
        <v>523</v>
      </c>
      <c r="C105" s="162">
        <v>5966805</v>
      </c>
      <c r="D105" s="163">
        <v>53790</v>
      </c>
      <c r="E105" s="164"/>
    </row>
    <row r="106" spans="1:24" x14ac:dyDescent="0.25">
      <c r="A106" s="161" t="s">
        <v>524</v>
      </c>
      <c r="B106" s="161" t="s">
        <v>525</v>
      </c>
      <c r="C106" s="162">
        <v>0</v>
      </c>
      <c r="D106" s="163">
        <v>29332</v>
      </c>
      <c r="E106" s="164"/>
    </row>
    <row r="107" spans="1:24" x14ac:dyDescent="0.25">
      <c r="A107" s="161" t="s">
        <v>526</v>
      </c>
      <c r="B107" s="161" t="s">
        <v>527</v>
      </c>
      <c r="C107" s="162">
        <v>29332</v>
      </c>
      <c r="D107" s="163">
        <v>0</v>
      </c>
      <c r="E107" s="164"/>
    </row>
    <row r="108" spans="1:24" x14ac:dyDescent="0.25">
      <c r="A108" s="161" t="s">
        <v>337</v>
      </c>
      <c r="B108" s="161" t="s">
        <v>528</v>
      </c>
      <c r="C108" s="162">
        <v>40133246</v>
      </c>
      <c r="D108" s="163">
        <v>37530777</v>
      </c>
      <c r="E108" s="164"/>
      <c r="N108" s="149"/>
      <c r="Q108" s="149"/>
    </row>
    <row r="109" spans="1:24" x14ac:dyDescent="0.25">
      <c r="A109" s="161" t="s">
        <v>529</v>
      </c>
      <c r="B109" s="161" t="s">
        <v>530</v>
      </c>
      <c r="C109" s="162">
        <v>380598</v>
      </c>
      <c r="D109" s="163">
        <v>3133067</v>
      </c>
      <c r="E109" s="164"/>
      <c r="W109" s="149"/>
    </row>
    <row r="110" spans="1:24" x14ac:dyDescent="0.25">
      <c r="C110" s="165"/>
      <c r="D110" s="164"/>
      <c r="E110" s="164"/>
    </row>
    <row r="111" spans="1:24" x14ac:dyDescent="0.25">
      <c r="C111" s="165"/>
      <c r="D111" s="164"/>
      <c r="E111" s="164"/>
    </row>
    <row r="112" spans="1:24" x14ac:dyDescent="0.25">
      <c r="C112" s="165"/>
      <c r="D112" s="164"/>
      <c r="E112" s="164"/>
    </row>
  </sheetData>
  <mergeCells count="1">
    <mergeCell ref="A1:D1"/>
  </mergeCells>
  <pageMargins left="0.7" right="0.7" top="0.75" bottom="0.75" header="0.3" footer="0.3"/>
  <pageSetup scale="78" firstPageNumber="32" fitToHeight="0" orientation="portrait" useFirstPageNumber="1" r:id="rId1"/>
  <headerFooter>
    <oddHeader>&amp;C&amp;"Arial,Bold"&amp;16APPENDIX A-8</oddHeader>
    <oddFooter>&amp;L&amp;"Arial,Regular"&amp;9Note: Column 2 - The FY 2019-20 Public Charter School District Statement of Revenues provided to the Department of Education is restated to align with past reporting procedures.
Date: 10/5/21&amp;R&amp;"Arial,Regular"&amp;9&amp;P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6A87-9A21-4A76-9D9F-2CFEBF756B3C}">
  <sheetPr>
    <pageSetUpPr fitToPage="1"/>
  </sheetPr>
  <dimension ref="A1:D60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9.140625" style="150"/>
    <col min="2" max="2" width="69.42578125" style="150" customWidth="1"/>
    <col min="3" max="3" width="14.42578125" style="150" customWidth="1"/>
    <col min="4" max="4" width="14.42578125" style="169" customWidth="1"/>
    <col min="5" max="16384" width="9.140625" style="150"/>
  </cols>
  <sheetData>
    <row r="1" spans="1:4" x14ac:dyDescent="0.25">
      <c r="A1" s="221" t="s">
        <v>531</v>
      </c>
      <c r="B1" s="221"/>
      <c r="C1" s="221"/>
      <c r="D1" s="221"/>
    </row>
    <row r="2" spans="1:4" ht="39" x14ac:dyDescent="0.25">
      <c r="A2" s="183" t="s">
        <v>83</v>
      </c>
      <c r="B2" s="152" t="s">
        <v>84</v>
      </c>
      <c r="C2" s="153" t="s">
        <v>477</v>
      </c>
      <c r="D2" s="154" t="s">
        <v>478</v>
      </c>
    </row>
    <row r="3" spans="1:4" ht="15" customHeight="1" x14ac:dyDescent="0.25">
      <c r="A3" s="151"/>
      <c r="B3" s="152"/>
      <c r="C3" s="159" t="s">
        <v>87</v>
      </c>
      <c r="D3" s="160" t="s">
        <v>88</v>
      </c>
    </row>
    <row r="4" spans="1:4" x14ac:dyDescent="0.25">
      <c r="A4" s="161" t="s">
        <v>372</v>
      </c>
      <c r="B4" s="161" t="s">
        <v>89</v>
      </c>
      <c r="C4" s="162">
        <v>471530</v>
      </c>
      <c r="D4" s="166">
        <v>377224</v>
      </c>
    </row>
    <row r="5" spans="1:4" x14ac:dyDescent="0.25">
      <c r="A5" s="161" t="s">
        <v>373</v>
      </c>
      <c r="B5" s="161" t="s">
        <v>272</v>
      </c>
      <c r="C5" s="162">
        <v>41611</v>
      </c>
      <c r="D5" s="166">
        <v>20805.64</v>
      </c>
    </row>
    <row r="6" spans="1:4" x14ac:dyDescent="0.25">
      <c r="A6" s="161" t="s">
        <v>374</v>
      </c>
      <c r="B6" s="161" t="s">
        <v>90</v>
      </c>
      <c r="C6" s="162">
        <v>1002706</v>
      </c>
      <c r="D6" s="166">
        <v>555900.92000000004</v>
      </c>
    </row>
    <row r="7" spans="1:4" x14ac:dyDescent="0.25">
      <c r="A7" s="161" t="s">
        <v>375</v>
      </c>
      <c r="B7" s="161" t="s">
        <v>220</v>
      </c>
      <c r="C7" s="162">
        <v>467279</v>
      </c>
      <c r="D7" s="166">
        <v>260774.39</v>
      </c>
    </row>
    <row r="8" spans="1:4" x14ac:dyDescent="0.25">
      <c r="A8" s="161" t="s">
        <v>378</v>
      </c>
      <c r="B8" s="161" t="s">
        <v>91</v>
      </c>
      <c r="C8" s="162">
        <v>16186948</v>
      </c>
      <c r="D8" s="166">
        <v>10926673</v>
      </c>
    </row>
    <row r="9" spans="1:4" x14ac:dyDescent="0.25">
      <c r="A9" s="161" t="s">
        <v>379</v>
      </c>
      <c r="B9" s="161" t="s">
        <v>222</v>
      </c>
      <c r="C9" s="162">
        <v>2211777</v>
      </c>
      <c r="D9" s="166">
        <v>630705.86</v>
      </c>
    </row>
    <row r="10" spans="1:4" x14ac:dyDescent="0.25">
      <c r="A10" s="161" t="s">
        <v>488</v>
      </c>
      <c r="B10" s="161" t="s">
        <v>532</v>
      </c>
      <c r="C10" s="162">
        <v>1796795</v>
      </c>
      <c r="D10" s="166">
        <v>1134205.0900000001</v>
      </c>
    </row>
    <row r="11" spans="1:4" x14ac:dyDescent="0.25">
      <c r="A11" s="161" t="s">
        <v>380</v>
      </c>
      <c r="B11" s="161" t="s">
        <v>92</v>
      </c>
      <c r="C11" s="162">
        <v>247346</v>
      </c>
      <c r="D11" s="166">
        <v>128975</v>
      </c>
    </row>
    <row r="12" spans="1:4" x14ac:dyDescent="0.25">
      <c r="A12" s="161" t="s">
        <v>381</v>
      </c>
      <c r="B12" s="161" t="s">
        <v>276</v>
      </c>
      <c r="C12" s="162">
        <v>0</v>
      </c>
      <c r="D12" s="166">
        <v>421.34</v>
      </c>
    </row>
    <row r="13" spans="1:4" x14ac:dyDescent="0.25">
      <c r="A13" s="161" t="s">
        <v>384</v>
      </c>
      <c r="B13" s="161" t="s">
        <v>279</v>
      </c>
      <c r="C13" s="162">
        <v>923667</v>
      </c>
      <c r="D13" s="166">
        <v>1213636.3999999999</v>
      </c>
    </row>
    <row r="14" spans="1:4" x14ac:dyDescent="0.25">
      <c r="A14" s="161" t="s">
        <v>385</v>
      </c>
      <c r="B14" s="161" t="s">
        <v>280</v>
      </c>
      <c r="C14" s="162">
        <v>2548935</v>
      </c>
      <c r="D14" s="166">
        <v>3382974.13</v>
      </c>
    </row>
    <row r="15" spans="1:4" x14ac:dyDescent="0.25">
      <c r="A15" s="161" t="s">
        <v>386</v>
      </c>
      <c r="B15" s="161" t="s">
        <v>281</v>
      </c>
      <c r="C15" s="162">
        <v>3992930</v>
      </c>
      <c r="D15" s="166">
        <v>6438619.8700000001</v>
      </c>
    </row>
    <row r="16" spans="1:4" x14ac:dyDescent="0.25">
      <c r="A16" s="161" t="s">
        <v>387</v>
      </c>
      <c r="B16" s="161" t="s">
        <v>282</v>
      </c>
      <c r="C16" s="162">
        <v>914061</v>
      </c>
      <c r="D16" s="166">
        <v>2001305.34</v>
      </c>
    </row>
    <row r="17" spans="1:4" x14ac:dyDescent="0.25">
      <c r="A17" s="161" t="s">
        <v>388</v>
      </c>
      <c r="B17" s="161" t="s">
        <v>283</v>
      </c>
      <c r="C17" s="162">
        <v>15639</v>
      </c>
      <c r="D17" s="166">
        <v>20716.439999999999</v>
      </c>
    </row>
    <row r="18" spans="1:4" x14ac:dyDescent="0.25">
      <c r="A18" s="161" t="s">
        <v>389</v>
      </c>
      <c r="B18" s="161" t="s">
        <v>284</v>
      </c>
      <c r="C18" s="162">
        <v>807967</v>
      </c>
      <c r="D18" s="166">
        <v>1192158.82</v>
      </c>
    </row>
    <row r="19" spans="1:4" x14ac:dyDescent="0.25">
      <c r="A19" s="161" t="s">
        <v>390</v>
      </c>
      <c r="B19" s="161" t="s">
        <v>285</v>
      </c>
      <c r="C19" s="162">
        <v>5376</v>
      </c>
      <c r="D19" s="166">
        <v>5376.24</v>
      </c>
    </row>
    <row r="20" spans="1:4" x14ac:dyDescent="0.25">
      <c r="A20" s="161" t="s">
        <v>391</v>
      </c>
      <c r="B20" s="161" t="s">
        <v>286</v>
      </c>
      <c r="C20" s="162">
        <v>95865</v>
      </c>
      <c r="D20" s="166">
        <v>164868.37</v>
      </c>
    </row>
    <row r="21" spans="1:4" x14ac:dyDescent="0.25">
      <c r="A21" s="161" t="s">
        <v>392</v>
      </c>
      <c r="B21" s="161" t="s">
        <v>287</v>
      </c>
      <c r="C21" s="162">
        <v>71633</v>
      </c>
      <c r="D21" s="166">
        <v>100259.41</v>
      </c>
    </row>
    <row r="22" spans="1:4" x14ac:dyDescent="0.25">
      <c r="A22" s="161" t="s">
        <v>393</v>
      </c>
      <c r="B22" s="161" t="s">
        <v>288</v>
      </c>
      <c r="C22" s="162">
        <v>1677431</v>
      </c>
      <c r="D22" s="166">
        <v>2888120.61</v>
      </c>
    </row>
    <row r="23" spans="1:4" x14ac:dyDescent="0.25">
      <c r="A23" s="161" t="s">
        <v>394</v>
      </c>
      <c r="B23" s="161" t="s">
        <v>289</v>
      </c>
      <c r="C23" s="162">
        <v>30512</v>
      </c>
      <c r="D23" s="166">
        <v>53796.5</v>
      </c>
    </row>
    <row r="24" spans="1:4" x14ac:dyDescent="0.25">
      <c r="A24" s="161" t="s">
        <v>395</v>
      </c>
      <c r="B24" s="161" t="s">
        <v>290</v>
      </c>
      <c r="C24" s="162">
        <v>29233</v>
      </c>
      <c r="D24" s="166">
        <v>29233.06</v>
      </c>
    </row>
    <row r="25" spans="1:4" x14ac:dyDescent="0.25">
      <c r="A25" s="161" t="s">
        <v>396</v>
      </c>
      <c r="B25" s="161" t="s">
        <v>291</v>
      </c>
      <c r="C25" s="162">
        <v>1269</v>
      </c>
      <c r="D25" s="166">
        <v>20361.02</v>
      </c>
    </row>
    <row r="26" spans="1:4" x14ac:dyDescent="0.25">
      <c r="A26" s="161" t="s">
        <v>397</v>
      </c>
      <c r="B26" s="161" t="s">
        <v>533</v>
      </c>
      <c r="C26" s="162">
        <v>7852724</v>
      </c>
      <c r="D26" s="166">
        <v>11044158.939999999</v>
      </c>
    </row>
    <row r="27" spans="1:4" x14ac:dyDescent="0.25">
      <c r="A27" s="161" t="s">
        <v>398</v>
      </c>
      <c r="B27" s="161" t="s">
        <v>293</v>
      </c>
      <c r="C27" s="162">
        <v>632509</v>
      </c>
      <c r="D27" s="166">
        <v>954456.08</v>
      </c>
    </row>
    <row r="28" spans="1:4" x14ac:dyDescent="0.25">
      <c r="A28" s="161" t="s">
        <v>399</v>
      </c>
      <c r="B28" s="161" t="s">
        <v>294</v>
      </c>
      <c r="C28" s="162">
        <v>50828</v>
      </c>
      <c r="D28" s="166">
        <v>53067.97</v>
      </c>
    </row>
    <row r="29" spans="1:4" x14ac:dyDescent="0.25">
      <c r="A29" s="161" t="s">
        <v>400</v>
      </c>
      <c r="B29" s="161" t="s">
        <v>295</v>
      </c>
      <c r="C29" s="162">
        <v>166280</v>
      </c>
      <c r="D29" s="166">
        <v>181219.11</v>
      </c>
    </row>
    <row r="30" spans="1:4" x14ac:dyDescent="0.25">
      <c r="A30" s="161" t="s">
        <v>401</v>
      </c>
      <c r="B30" s="161" t="s">
        <v>296</v>
      </c>
      <c r="C30" s="162">
        <v>13409</v>
      </c>
      <c r="D30" s="166">
        <v>0</v>
      </c>
    </row>
    <row r="31" spans="1:4" x14ac:dyDescent="0.25">
      <c r="A31" s="161" t="s">
        <v>402</v>
      </c>
      <c r="B31" s="161" t="s">
        <v>297</v>
      </c>
      <c r="C31" s="162">
        <v>747846</v>
      </c>
      <c r="D31" s="166">
        <v>1182433.05</v>
      </c>
    </row>
    <row r="32" spans="1:4" x14ac:dyDescent="0.25">
      <c r="A32" s="161" t="s">
        <v>403</v>
      </c>
      <c r="B32" s="161" t="s">
        <v>298</v>
      </c>
      <c r="C32" s="162">
        <v>1784058</v>
      </c>
      <c r="D32" s="166">
        <v>2882555.7</v>
      </c>
    </row>
    <row r="33" spans="1:4" x14ac:dyDescent="0.25">
      <c r="A33" s="161" t="s">
        <v>404</v>
      </c>
      <c r="B33" s="161" t="s">
        <v>299</v>
      </c>
      <c r="C33" s="162">
        <v>137527</v>
      </c>
      <c r="D33" s="166">
        <v>235539.05</v>
      </c>
    </row>
    <row r="34" spans="1:4" x14ac:dyDescent="0.25">
      <c r="A34" s="161" t="s">
        <v>474</v>
      </c>
      <c r="B34" s="161" t="s">
        <v>94</v>
      </c>
      <c r="C34" s="162">
        <v>34057635</v>
      </c>
      <c r="D34" s="166">
        <v>0</v>
      </c>
    </row>
    <row r="35" spans="1:4" x14ac:dyDescent="0.25">
      <c r="A35" s="161" t="s">
        <v>410</v>
      </c>
      <c r="B35" s="161" t="s">
        <v>534</v>
      </c>
      <c r="C35" s="162">
        <v>135</v>
      </c>
      <c r="D35" s="166">
        <v>0</v>
      </c>
    </row>
    <row r="36" spans="1:4" x14ac:dyDescent="0.25">
      <c r="A36" s="161" t="s">
        <v>413</v>
      </c>
      <c r="B36" s="161" t="s">
        <v>98</v>
      </c>
      <c r="C36" s="162">
        <v>63725</v>
      </c>
      <c r="D36" s="166">
        <v>32864.28</v>
      </c>
    </row>
    <row r="37" spans="1:4" x14ac:dyDescent="0.25">
      <c r="A37" s="161" t="s">
        <v>415</v>
      </c>
      <c r="B37" s="161" t="s">
        <v>101</v>
      </c>
      <c r="C37" s="162">
        <v>45201</v>
      </c>
      <c r="D37" s="166">
        <v>28078.2</v>
      </c>
    </row>
    <row r="38" spans="1:4" x14ac:dyDescent="0.25">
      <c r="A38" s="161" t="s">
        <v>416</v>
      </c>
      <c r="B38" s="161" t="s">
        <v>303</v>
      </c>
      <c r="C38" s="162">
        <v>0</v>
      </c>
      <c r="D38" s="166">
        <v>19450.57</v>
      </c>
    </row>
    <row r="39" spans="1:4" x14ac:dyDescent="0.25">
      <c r="A39" s="161" t="s">
        <v>417</v>
      </c>
      <c r="B39" s="161" t="s">
        <v>499</v>
      </c>
      <c r="C39" s="162">
        <v>260014</v>
      </c>
      <c r="D39" s="166">
        <v>347025.07</v>
      </c>
    </row>
    <row r="40" spans="1:4" x14ac:dyDescent="0.25">
      <c r="A40" s="161" t="s">
        <v>418</v>
      </c>
      <c r="B40" s="161" t="s">
        <v>102</v>
      </c>
      <c r="C40" s="162">
        <v>288164</v>
      </c>
      <c r="D40" s="166">
        <v>215549.81</v>
      </c>
    </row>
    <row r="41" spans="1:4" x14ac:dyDescent="0.25">
      <c r="A41" s="161" t="s">
        <v>419</v>
      </c>
      <c r="B41" s="161" t="s">
        <v>227</v>
      </c>
      <c r="C41" s="162">
        <v>1077</v>
      </c>
      <c r="D41" s="166">
        <v>1076.5</v>
      </c>
    </row>
    <row r="42" spans="1:4" x14ac:dyDescent="0.25">
      <c r="A42" s="161" t="s">
        <v>420</v>
      </c>
      <c r="B42" s="161" t="s">
        <v>103</v>
      </c>
      <c r="C42" s="162">
        <v>1384510</v>
      </c>
      <c r="D42" s="166">
        <v>870119.87</v>
      </c>
    </row>
    <row r="43" spans="1:4" x14ac:dyDescent="0.25">
      <c r="A43" s="161" t="s">
        <v>422</v>
      </c>
      <c r="B43" s="161" t="s">
        <v>105</v>
      </c>
      <c r="C43" s="162">
        <v>2041341</v>
      </c>
      <c r="D43" s="166">
        <v>1252694.77</v>
      </c>
    </row>
    <row r="44" spans="1:4" x14ac:dyDescent="0.25">
      <c r="A44" s="161" t="s">
        <v>423</v>
      </c>
      <c r="B44" s="161" t="s">
        <v>106</v>
      </c>
      <c r="C44" s="162">
        <v>520780</v>
      </c>
      <c r="D44" s="166">
        <v>319583.93</v>
      </c>
    </row>
    <row r="45" spans="1:4" x14ac:dyDescent="0.25">
      <c r="A45" s="161" t="s">
        <v>424</v>
      </c>
      <c r="B45" s="161" t="s">
        <v>107</v>
      </c>
      <c r="C45" s="162">
        <v>68102</v>
      </c>
      <c r="D45" s="166">
        <v>34085.21</v>
      </c>
    </row>
    <row r="46" spans="1:4" x14ac:dyDescent="0.25">
      <c r="A46" s="161" t="s">
        <v>426</v>
      </c>
      <c r="B46" s="161" t="s">
        <v>502</v>
      </c>
      <c r="C46" s="162">
        <v>2330961</v>
      </c>
      <c r="D46" s="166">
        <v>903000</v>
      </c>
    </row>
    <row r="47" spans="1:4" x14ac:dyDescent="0.25">
      <c r="A47" s="161" t="s">
        <v>428</v>
      </c>
      <c r="B47" s="161" t="s">
        <v>112</v>
      </c>
      <c r="C47" s="162">
        <v>57796430</v>
      </c>
      <c r="D47" s="166">
        <v>35990243.960000001</v>
      </c>
    </row>
    <row r="48" spans="1:4" x14ac:dyDescent="0.25">
      <c r="A48" s="161" t="s">
        <v>431</v>
      </c>
      <c r="B48" s="161" t="s">
        <v>116</v>
      </c>
      <c r="C48" s="162">
        <v>28820</v>
      </c>
      <c r="D48" s="166">
        <v>21954</v>
      </c>
    </row>
    <row r="49" spans="1:4" x14ac:dyDescent="0.25">
      <c r="A49" s="161" t="s">
        <v>535</v>
      </c>
      <c r="B49" s="161" t="s">
        <v>89</v>
      </c>
      <c r="C49" s="162">
        <v>1469</v>
      </c>
      <c r="D49" s="166">
        <v>377224</v>
      </c>
    </row>
    <row r="50" spans="1:4" x14ac:dyDescent="0.25">
      <c r="A50" s="161" t="s">
        <v>432</v>
      </c>
      <c r="B50" s="161" t="s">
        <v>117</v>
      </c>
      <c r="C50" s="162">
        <v>450961</v>
      </c>
      <c r="D50" s="166">
        <v>277955.89</v>
      </c>
    </row>
    <row r="51" spans="1:4" ht="15.75" customHeight="1" x14ac:dyDescent="0.25">
      <c r="A51" s="161" t="s">
        <v>445</v>
      </c>
      <c r="B51" s="161" t="s">
        <v>319</v>
      </c>
      <c r="C51" s="162">
        <v>48035</v>
      </c>
      <c r="D51" s="166">
        <v>19112.84</v>
      </c>
    </row>
    <row r="52" spans="1:4" x14ac:dyDescent="0.25">
      <c r="A52" s="161" t="s">
        <v>446</v>
      </c>
      <c r="B52" s="161" t="s">
        <v>120</v>
      </c>
      <c r="C52" s="162">
        <v>3958780</v>
      </c>
      <c r="D52" s="166">
        <f>117778.75+26645.35+2114.48+501804.72+116925.16</f>
        <v>765268.46000000008</v>
      </c>
    </row>
    <row r="53" spans="1:4" x14ac:dyDescent="0.25">
      <c r="A53" s="161" t="s">
        <v>449</v>
      </c>
      <c r="B53" s="161" t="s">
        <v>230</v>
      </c>
      <c r="C53" s="162">
        <v>15499</v>
      </c>
      <c r="D53" s="166">
        <f>13149+2350</f>
        <v>15499</v>
      </c>
    </row>
    <row r="54" spans="1:4" x14ac:dyDescent="0.25">
      <c r="A54" s="161" t="s">
        <v>451</v>
      </c>
      <c r="B54" s="161" t="s">
        <v>323</v>
      </c>
      <c r="C54" s="162">
        <v>171389</v>
      </c>
      <c r="D54" s="166">
        <f>23673.95+79648.75</f>
        <v>103322.7</v>
      </c>
    </row>
    <row r="55" spans="1:4" x14ac:dyDescent="0.25">
      <c r="A55" s="161" t="s">
        <v>453</v>
      </c>
      <c r="B55" s="161" t="s">
        <v>325</v>
      </c>
      <c r="C55" s="162">
        <v>1862071</v>
      </c>
      <c r="D55" s="166">
        <f>111675.22+1527.55+1135301.24+8211.68</f>
        <v>1256715.69</v>
      </c>
    </row>
    <row r="56" spans="1:4" x14ac:dyDescent="0.25">
      <c r="A56" s="161" t="s">
        <v>454</v>
      </c>
      <c r="B56" s="161" t="s">
        <v>326</v>
      </c>
      <c r="C56" s="162">
        <v>71840</v>
      </c>
      <c r="D56" s="166">
        <f>71840</f>
        <v>71840</v>
      </c>
    </row>
    <row r="57" spans="1:4" x14ac:dyDescent="0.25">
      <c r="A57" s="161" t="s">
        <v>513</v>
      </c>
      <c r="B57" s="161" t="s">
        <v>514</v>
      </c>
      <c r="C57" s="162">
        <v>47003</v>
      </c>
      <c r="D57" s="166">
        <f>19644.62</f>
        <v>19644.62</v>
      </c>
    </row>
    <row r="58" spans="1:4" x14ac:dyDescent="0.25">
      <c r="A58" s="161" t="s">
        <v>460</v>
      </c>
      <c r="B58" s="161" t="s">
        <v>461</v>
      </c>
      <c r="C58" s="162">
        <v>106664</v>
      </c>
      <c r="D58" s="166">
        <f>19923.36+86740.68</f>
        <v>106664.04</v>
      </c>
    </row>
    <row r="59" spans="1:4" x14ac:dyDescent="0.25">
      <c r="A59" s="167"/>
      <c r="B59" s="167"/>
      <c r="C59" s="165"/>
      <c r="D59" s="168"/>
    </row>
    <row r="60" spans="1:4" x14ac:dyDescent="0.25">
      <c r="A60" s="167"/>
      <c r="B60" s="167"/>
      <c r="C60" s="165"/>
    </row>
  </sheetData>
  <mergeCells count="1">
    <mergeCell ref="A1:D1"/>
  </mergeCells>
  <pageMargins left="0.7" right="0.7" top="0.75" bottom="0.75" header="0.3" footer="0.3"/>
  <pageSetup scale="87" firstPageNumber="34" fitToHeight="0" orientation="portrait" useFirstPageNumber="1" r:id="rId1"/>
  <headerFooter>
    <oddHeader>&amp;C&amp;"Arial,Bold"&amp;16APPENDIX A-9</oddHeader>
    <oddFooter>&amp;L&amp;"Arial,Regular"&amp;9Note: Column 2 - The FY 2019-20 Charter Institute at Erskine Statement of Revenues provided to the Department of Education is restated to align with past reporting procedures.
Date: 10/5/21&amp;R&amp;"Arial,Regular"&amp;9&amp;P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EAC1-7EF6-45F4-B1B3-09AA74F82F61}">
  <dimension ref="A1:D105"/>
  <sheetViews>
    <sheetView topLeftCell="B86" zoomScaleNormal="100" workbookViewId="0">
      <selection activeCell="F7" sqref="F7"/>
    </sheetView>
  </sheetViews>
  <sheetFormatPr defaultRowHeight="12.75" x14ac:dyDescent="0.2"/>
  <cols>
    <col min="2" max="2" width="85.7109375" bestFit="1" customWidth="1"/>
    <col min="3" max="4" width="14.42578125" customWidth="1"/>
  </cols>
  <sheetData>
    <row r="1" spans="1:4" ht="15" customHeight="1" x14ac:dyDescent="0.2">
      <c r="A1" s="222" t="s">
        <v>548</v>
      </c>
      <c r="B1" s="222"/>
      <c r="C1" s="222"/>
      <c r="D1" s="222"/>
    </row>
    <row r="2" spans="1:4" ht="38.25" x14ac:dyDescent="0.2">
      <c r="A2" s="189" t="s">
        <v>83</v>
      </c>
      <c r="B2" s="184" t="s">
        <v>84</v>
      </c>
      <c r="C2" s="80" t="s">
        <v>549</v>
      </c>
      <c r="D2" s="81" t="s">
        <v>550</v>
      </c>
    </row>
    <row r="3" spans="1:4" ht="15" customHeight="1" x14ac:dyDescent="0.2">
      <c r="A3" s="184"/>
      <c r="B3" s="184"/>
      <c r="C3" s="185" t="s">
        <v>87</v>
      </c>
      <c r="D3" s="186" t="s">
        <v>88</v>
      </c>
    </row>
    <row r="4" spans="1:4" ht="15" customHeight="1" x14ac:dyDescent="0.2">
      <c r="A4" s="82" t="s">
        <v>251</v>
      </c>
      <c r="B4" s="82" t="s">
        <v>351</v>
      </c>
      <c r="C4" s="187">
        <v>87780</v>
      </c>
      <c r="D4" s="188">
        <v>82222</v>
      </c>
    </row>
    <row r="5" spans="1:4" ht="15" customHeight="1" x14ac:dyDescent="0.2">
      <c r="A5" s="82" t="s">
        <v>254</v>
      </c>
      <c r="B5" s="82" t="s">
        <v>354</v>
      </c>
      <c r="C5" s="187">
        <v>115931</v>
      </c>
      <c r="D5" s="188">
        <v>97031</v>
      </c>
    </row>
    <row r="6" spans="1:4" ht="15" customHeight="1" x14ac:dyDescent="0.2">
      <c r="A6" s="82" t="s">
        <v>256</v>
      </c>
      <c r="B6" s="82" t="s">
        <v>356</v>
      </c>
      <c r="C6" s="187">
        <v>3385</v>
      </c>
      <c r="D6" s="188">
        <v>2746</v>
      </c>
    </row>
    <row r="7" spans="1:4" ht="15" customHeight="1" x14ac:dyDescent="0.2">
      <c r="A7" s="82" t="s">
        <v>257</v>
      </c>
      <c r="B7" s="82" t="s">
        <v>357</v>
      </c>
      <c r="C7" s="187">
        <v>181480</v>
      </c>
      <c r="D7" s="188">
        <v>181350</v>
      </c>
    </row>
    <row r="8" spans="1:4" ht="15" customHeight="1" x14ac:dyDescent="0.2">
      <c r="A8" s="82" t="s">
        <v>259</v>
      </c>
      <c r="B8" s="82" t="s">
        <v>359</v>
      </c>
      <c r="C8" s="187">
        <v>40058</v>
      </c>
      <c r="D8" s="188">
        <v>40188</v>
      </c>
    </row>
    <row r="9" spans="1:4" ht="15" customHeight="1" x14ac:dyDescent="0.2">
      <c r="A9" s="82" t="s">
        <v>260</v>
      </c>
      <c r="B9" s="82" t="s">
        <v>360</v>
      </c>
      <c r="C9" s="187">
        <v>434437</v>
      </c>
      <c r="D9" s="188">
        <v>434977</v>
      </c>
    </row>
    <row r="10" spans="1:4" ht="15" customHeight="1" x14ac:dyDescent="0.2">
      <c r="A10" s="82" t="s">
        <v>261</v>
      </c>
      <c r="B10" s="82" t="s">
        <v>361</v>
      </c>
      <c r="C10" s="187">
        <v>2031704</v>
      </c>
      <c r="D10" s="188">
        <v>1979446</v>
      </c>
    </row>
    <row r="11" spans="1:4" ht="15" customHeight="1" x14ac:dyDescent="0.2">
      <c r="A11" s="82" t="s">
        <v>263</v>
      </c>
      <c r="B11" s="82" t="s">
        <v>363</v>
      </c>
      <c r="C11" s="187">
        <v>4876346</v>
      </c>
      <c r="D11" s="188">
        <v>4861606</v>
      </c>
    </row>
    <row r="12" spans="1:4" ht="15" customHeight="1" x14ac:dyDescent="0.2">
      <c r="A12" s="82" t="s">
        <v>364</v>
      </c>
      <c r="B12" s="82" t="s">
        <v>264</v>
      </c>
      <c r="C12" s="187">
        <v>1435917</v>
      </c>
      <c r="D12" s="188">
        <v>743098</v>
      </c>
    </row>
    <row r="13" spans="1:4" ht="15" customHeight="1" x14ac:dyDescent="0.2">
      <c r="A13" s="82" t="s">
        <v>368</v>
      </c>
      <c r="B13" s="82" t="s">
        <v>268</v>
      </c>
      <c r="C13" s="187">
        <v>1421344</v>
      </c>
      <c r="D13" s="188">
        <v>1430148</v>
      </c>
    </row>
    <row r="14" spans="1:4" ht="15" customHeight="1" x14ac:dyDescent="0.2">
      <c r="A14" s="82" t="s">
        <v>369</v>
      </c>
      <c r="B14" s="82" t="s">
        <v>269</v>
      </c>
      <c r="C14" s="187">
        <v>68869</v>
      </c>
      <c r="D14" s="188">
        <v>30269</v>
      </c>
    </row>
    <row r="15" spans="1:4" ht="15" customHeight="1" x14ac:dyDescent="0.2">
      <c r="A15" s="82" t="s">
        <v>372</v>
      </c>
      <c r="B15" s="82" t="s">
        <v>89</v>
      </c>
      <c r="C15" s="187">
        <v>848754</v>
      </c>
      <c r="D15" s="188">
        <v>424377</v>
      </c>
    </row>
    <row r="16" spans="1:4" ht="15" customHeight="1" x14ac:dyDescent="0.2">
      <c r="A16" s="82" t="s">
        <v>373</v>
      </c>
      <c r="B16" s="82" t="s">
        <v>272</v>
      </c>
      <c r="C16" s="187">
        <v>425725</v>
      </c>
      <c r="D16" s="188">
        <v>213246</v>
      </c>
    </row>
    <row r="17" spans="1:4" ht="15" customHeight="1" x14ac:dyDescent="0.2">
      <c r="A17" s="82" t="s">
        <v>374</v>
      </c>
      <c r="B17" s="82" t="s">
        <v>90</v>
      </c>
      <c r="C17" s="187">
        <v>1941233</v>
      </c>
      <c r="D17" s="188">
        <v>955612</v>
      </c>
    </row>
    <row r="18" spans="1:4" ht="15" customHeight="1" x14ac:dyDescent="0.2">
      <c r="A18" s="82" t="s">
        <v>375</v>
      </c>
      <c r="B18" s="82" t="s">
        <v>220</v>
      </c>
      <c r="C18" s="187">
        <v>1228153</v>
      </c>
      <c r="D18" s="188">
        <v>662726.23</v>
      </c>
    </row>
    <row r="19" spans="1:4" ht="15" customHeight="1" x14ac:dyDescent="0.2">
      <c r="A19" s="82" t="s">
        <v>378</v>
      </c>
      <c r="B19" s="82" t="s">
        <v>91</v>
      </c>
      <c r="C19" s="187">
        <v>33140347</v>
      </c>
      <c r="D19" s="188">
        <v>16612205</v>
      </c>
    </row>
    <row r="20" spans="1:4" ht="15" customHeight="1" x14ac:dyDescent="0.2">
      <c r="A20" s="82" t="s">
        <v>379</v>
      </c>
      <c r="B20" s="82" t="s">
        <v>222</v>
      </c>
      <c r="C20" s="187">
        <v>2101183</v>
      </c>
      <c r="D20" s="188">
        <v>1042830</v>
      </c>
    </row>
    <row r="21" spans="1:4" ht="15" customHeight="1" x14ac:dyDescent="0.2">
      <c r="A21" s="82" t="s">
        <v>488</v>
      </c>
      <c r="B21" s="82" t="s">
        <v>532</v>
      </c>
      <c r="C21" s="187">
        <v>5051515</v>
      </c>
      <c r="D21" s="188">
        <v>2543370</v>
      </c>
    </row>
    <row r="22" spans="1:4" ht="15" customHeight="1" x14ac:dyDescent="0.2">
      <c r="A22" s="82" t="s">
        <v>380</v>
      </c>
      <c r="B22" s="82" t="s">
        <v>92</v>
      </c>
      <c r="C22" s="187">
        <v>514816</v>
      </c>
      <c r="D22" s="188">
        <v>254100</v>
      </c>
    </row>
    <row r="23" spans="1:4" ht="15" customHeight="1" x14ac:dyDescent="0.2">
      <c r="A23" s="82" t="s">
        <v>551</v>
      </c>
      <c r="B23" s="82" t="s">
        <v>552</v>
      </c>
      <c r="C23" s="187">
        <v>886609</v>
      </c>
      <c r="D23" s="188">
        <v>452907</v>
      </c>
    </row>
    <row r="24" spans="1:4" ht="15" customHeight="1" x14ac:dyDescent="0.2">
      <c r="A24" s="82" t="s">
        <v>381</v>
      </c>
      <c r="B24" s="82" t="s">
        <v>276</v>
      </c>
      <c r="C24" s="187">
        <v>2562</v>
      </c>
      <c r="D24" s="188">
        <v>837</v>
      </c>
    </row>
    <row r="25" spans="1:4" ht="15" customHeight="1" x14ac:dyDescent="0.2">
      <c r="A25" s="82" t="s">
        <v>382</v>
      </c>
      <c r="B25" s="82" t="s">
        <v>277</v>
      </c>
      <c r="C25" s="187">
        <v>0</v>
      </c>
      <c r="D25" s="188">
        <v>394.84</v>
      </c>
    </row>
    <row r="26" spans="1:4" ht="15" customHeight="1" x14ac:dyDescent="0.2">
      <c r="A26" s="82" t="s">
        <v>553</v>
      </c>
      <c r="B26" s="82" t="s">
        <v>554</v>
      </c>
      <c r="C26" s="187">
        <v>560</v>
      </c>
      <c r="D26" s="188">
        <v>224</v>
      </c>
    </row>
    <row r="27" spans="1:4" ht="15" customHeight="1" x14ac:dyDescent="0.2">
      <c r="A27" s="82" t="s">
        <v>384</v>
      </c>
      <c r="B27" s="82" t="s">
        <v>279</v>
      </c>
      <c r="C27" s="187">
        <v>2425163</v>
      </c>
      <c r="D27" s="188">
        <v>2424535</v>
      </c>
    </row>
    <row r="28" spans="1:4" ht="15" customHeight="1" x14ac:dyDescent="0.2">
      <c r="A28" s="82" t="s">
        <v>385</v>
      </c>
      <c r="B28" s="82" t="s">
        <v>280</v>
      </c>
      <c r="C28" s="187">
        <v>7338707</v>
      </c>
      <c r="D28" s="188">
        <v>7338642</v>
      </c>
    </row>
    <row r="29" spans="1:4" ht="15" customHeight="1" x14ac:dyDescent="0.2">
      <c r="A29" s="82" t="s">
        <v>386</v>
      </c>
      <c r="B29" s="82" t="s">
        <v>281</v>
      </c>
      <c r="C29" s="187">
        <v>13012497</v>
      </c>
      <c r="D29" s="188">
        <v>13036113</v>
      </c>
    </row>
    <row r="30" spans="1:4" ht="15" customHeight="1" x14ac:dyDescent="0.2">
      <c r="A30" s="82" t="s">
        <v>387</v>
      </c>
      <c r="B30" s="82" t="s">
        <v>282</v>
      </c>
      <c r="C30" s="187">
        <v>7106461</v>
      </c>
      <c r="D30" s="188">
        <v>7102063</v>
      </c>
    </row>
    <row r="31" spans="1:4" ht="15" customHeight="1" x14ac:dyDescent="0.2">
      <c r="A31" s="82" t="s">
        <v>388</v>
      </c>
      <c r="B31" s="82" t="s">
        <v>283</v>
      </c>
      <c r="C31" s="187">
        <v>200875</v>
      </c>
      <c r="D31" s="188">
        <v>25139</v>
      </c>
    </row>
    <row r="32" spans="1:4" ht="15" customHeight="1" x14ac:dyDescent="0.2">
      <c r="A32" s="82" t="s">
        <v>389</v>
      </c>
      <c r="B32" s="82" t="s">
        <v>284</v>
      </c>
      <c r="C32" s="187">
        <v>2260960</v>
      </c>
      <c r="D32" s="188">
        <v>2439320</v>
      </c>
    </row>
    <row r="33" spans="1:4" ht="15" customHeight="1" x14ac:dyDescent="0.2">
      <c r="A33" s="82" t="s">
        <v>391</v>
      </c>
      <c r="B33" s="82" t="s">
        <v>286</v>
      </c>
      <c r="C33" s="187">
        <v>151101</v>
      </c>
      <c r="D33" s="188">
        <v>142645</v>
      </c>
    </row>
    <row r="34" spans="1:4" ht="15" customHeight="1" x14ac:dyDescent="0.2">
      <c r="A34" s="82" t="s">
        <v>392</v>
      </c>
      <c r="B34" s="82" t="s">
        <v>287</v>
      </c>
      <c r="C34" s="187">
        <v>44609</v>
      </c>
      <c r="D34" s="188">
        <v>48934</v>
      </c>
    </row>
    <row r="35" spans="1:4" ht="15" customHeight="1" x14ac:dyDescent="0.2">
      <c r="A35" s="82" t="s">
        <v>393</v>
      </c>
      <c r="B35" s="82" t="s">
        <v>288</v>
      </c>
      <c r="C35" s="187">
        <v>4275045</v>
      </c>
      <c r="D35" s="188">
        <v>4274111</v>
      </c>
    </row>
    <row r="36" spans="1:4" ht="15" customHeight="1" x14ac:dyDescent="0.2">
      <c r="A36" s="82" t="s">
        <v>394</v>
      </c>
      <c r="B36" s="82" t="s">
        <v>289</v>
      </c>
      <c r="C36" s="187">
        <v>105733</v>
      </c>
      <c r="D36" s="188">
        <v>113797</v>
      </c>
    </row>
    <row r="37" spans="1:4" ht="15" customHeight="1" x14ac:dyDescent="0.2">
      <c r="A37" s="82" t="s">
        <v>395</v>
      </c>
      <c r="B37" s="82" t="s">
        <v>290</v>
      </c>
      <c r="C37" s="187">
        <v>54885</v>
      </c>
      <c r="D37" s="188">
        <v>55256</v>
      </c>
    </row>
    <row r="38" spans="1:4" ht="15" customHeight="1" x14ac:dyDescent="0.2">
      <c r="A38" s="82" t="s">
        <v>396</v>
      </c>
      <c r="B38" s="82" t="s">
        <v>291</v>
      </c>
      <c r="C38" s="187">
        <v>57683</v>
      </c>
      <c r="D38" s="188">
        <v>57670</v>
      </c>
    </row>
    <row r="39" spans="1:4" ht="15" customHeight="1" x14ac:dyDescent="0.2">
      <c r="A39" s="82" t="s">
        <v>397</v>
      </c>
      <c r="B39" s="82" t="s">
        <v>533</v>
      </c>
      <c r="C39" s="187">
        <v>5615556</v>
      </c>
      <c r="D39" s="188">
        <v>5622402</v>
      </c>
    </row>
    <row r="40" spans="1:4" ht="15" customHeight="1" x14ac:dyDescent="0.2">
      <c r="A40" s="82" t="s">
        <v>398</v>
      </c>
      <c r="B40" s="82" t="s">
        <v>293</v>
      </c>
      <c r="C40" s="187">
        <v>896555</v>
      </c>
      <c r="D40" s="188">
        <v>895468</v>
      </c>
    </row>
    <row r="41" spans="1:4" ht="15" customHeight="1" x14ac:dyDescent="0.2">
      <c r="A41" s="82" t="s">
        <v>399</v>
      </c>
      <c r="B41" s="82" t="s">
        <v>294</v>
      </c>
      <c r="C41" s="187">
        <v>706994</v>
      </c>
      <c r="D41" s="188">
        <v>707175</v>
      </c>
    </row>
    <row r="42" spans="1:4" ht="15" customHeight="1" x14ac:dyDescent="0.2">
      <c r="A42" s="82" t="s">
        <v>400</v>
      </c>
      <c r="B42" s="82" t="s">
        <v>295</v>
      </c>
      <c r="C42" s="187">
        <v>414113</v>
      </c>
      <c r="D42" s="188">
        <v>421039</v>
      </c>
    </row>
    <row r="43" spans="1:4" ht="15" customHeight="1" x14ac:dyDescent="0.2">
      <c r="A43" s="82" t="s">
        <v>402</v>
      </c>
      <c r="B43" s="82" t="s">
        <v>297</v>
      </c>
      <c r="C43" s="187">
        <v>1577950</v>
      </c>
      <c r="D43" s="188">
        <v>1604907</v>
      </c>
    </row>
    <row r="44" spans="1:4" ht="15" customHeight="1" x14ac:dyDescent="0.2">
      <c r="A44" s="82" t="s">
        <v>403</v>
      </c>
      <c r="B44" s="82" t="s">
        <v>298</v>
      </c>
      <c r="C44" s="187">
        <v>3894601</v>
      </c>
      <c r="D44" s="188">
        <v>3881297</v>
      </c>
    </row>
    <row r="45" spans="1:4" ht="15" customHeight="1" x14ac:dyDescent="0.2">
      <c r="A45" s="82" t="s">
        <v>404</v>
      </c>
      <c r="B45" s="82" t="s">
        <v>299</v>
      </c>
      <c r="C45" s="187">
        <v>332242</v>
      </c>
      <c r="D45" s="188">
        <v>332107</v>
      </c>
    </row>
    <row r="46" spans="1:4" ht="15" customHeight="1" x14ac:dyDescent="0.2">
      <c r="A46" s="82" t="s">
        <v>406</v>
      </c>
      <c r="B46" s="82" t="s">
        <v>301</v>
      </c>
      <c r="C46" s="187">
        <v>250887</v>
      </c>
      <c r="D46" s="188">
        <v>150221</v>
      </c>
    </row>
    <row r="47" spans="1:4" ht="15" customHeight="1" x14ac:dyDescent="0.2">
      <c r="A47" s="82" t="s">
        <v>494</v>
      </c>
      <c r="B47" s="82" t="s">
        <v>555</v>
      </c>
      <c r="C47" s="187">
        <v>20851</v>
      </c>
      <c r="D47" s="188">
        <v>0</v>
      </c>
    </row>
    <row r="48" spans="1:4" ht="15" customHeight="1" x14ac:dyDescent="0.2">
      <c r="A48" s="82" t="s">
        <v>474</v>
      </c>
      <c r="B48" s="82" t="s">
        <v>94</v>
      </c>
      <c r="C48" s="187">
        <v>50871108</v>
      </c>
      <c r="D48" s="188">
        <v>0</v>
      </c>
    </row>
    <row r="49" spans="1:4" ht="15" customHeight="1" x14ac:dyDescent="0.2">
      <c r="A49" s="82" t="s">
        <v>496</v>
      </c>
      <c r="B49" s="82" t="s">
        <v>497</v>
      </c>
      <c r="C49" s="187">
        <v>46052</v>
      </c>
      <c r="D49" s="188">
        <v>32451</v>
      </c>
    </row>
    <row r="50" spans="1:4" ht="15" customHeight="1" x14ac:dyDescent="0.2">
      <c r="A50" s="82" t="s">
        <v>410</v>
      </c>
      <c r="B50" s="82" t="s">
        <v>534</v>
      </c>
      <c r="C50" s="187">
        <v>3598</v>
      </c>
      <c r="D50" s="188">
        <v>0</v>
      </c>
    </row>
    <row r="51" spans="1:4" ht="15" customHeight="1" x14ac:dyDescent="0.2">
      <c r="A51" s="82" t="s">
        <v>411</v>
      </c>
      <c r="B51" s="82" t="s">
        <v>95</v>
      </c>
      <c r="C51" s="187">
        <v>33570</v>
      </c>
      <c r="D51" s="188">
        <v>11785</v>
      </c>
    </row>
    <row r="52" spans="1:4" ht="15" customHeight="1" x14ac:dyDescent="0.2">
      <c r="A52" s="82" t="s">
        <v>413</v>
      </c>
      <c r="B52" s="82" t="s">
        <v>98</v>
      </c>
      <c r="C52" s="187">
        <v>3781</v>
      </c>
      <c r="D52" s="188">
        <v>68015.62</v>
      </c>
    </row>
    <row r="53" spans="1:4" ht="15" customHeight="1" x14ac:dyDescent="0.2">
      <c r="A53" s="82" t="s">
        <v>414</v>
      </c>
      <c r="B53" s="82" t="s">
        <v>99</v>
      </c>
      <c r="C53" s="187">
        <v>130162</v>
      </c>
      <c r="D53" s="188">
        <v>77040</v>
      </c>
    </row>
    <row r="54" spans="1:4" ht="15" customHeight="1" x14ac:dyDescent="0.2">
      <c r="A54" s="82" t="s">
        <v>415</v>
      </c>
      <c r="B54" s="82" t="s">
        <v>101</v>
      </c>
      <c r="C54" s="187">
        <v>106341</v>
      </c>
      <c r="D54" s="188">
        <v>62113</v>
      </c>
    </row>
    <row r="55" spans="1:4" ht="15" customHeight="1" x14ac:dyDescent="0.2">
      <c r="A55" s="82" t="s">
        <v>416</v>
      </c>
      <c r="B55" s="82" t="s">
        <v>303</v>
      </c>
      <c r="C55" s="187">
        <v>12000</v>
      </c>
      <c r="D55" s="188">
        <v>10000</v>
      </c>
    </row>
    <row r="56" spans="1:4" ht="15" customHeight="1" x14ac:dyDescent="0.2">
      <c r="A56" s="82" t="s">
        <v>417</v>
      </c>
      <c r="B56" s="82" t="s">
        <v>499</v>
      </c>
      <c r="C56" s="187">
        <v>667638</v>
      </c>
      <c r="D56" s="188">
        <v>386870</v>
      </c>
    </row>
    <row r="57" spans="1:4" ht="15" customHeight="1" x14ac:dyDescent="0.2">
      <c r="A57" s="82" t="s">
        <v>418</v>
      </c>
      <c r="B57" s="82" t="s">
        <v>102</v>
      </c>
      <c r="C57" s="187">
        <v>357498</v>
      </c>
      <c r="D57" s="188">
        <v>177037</v>
      </c>
    </row>
    <row r="58" spans="1:4" ht="15" customHeight="1" x14ac:dyDescent="0.2">
      <c r="A58" s="82" t="s">
        <v>419</v>
      </c>
      <c r="B58" s="82" t="s">
        <v>227</v>
      </c>
      <c r="C58" s="187">
        <v>3077</v>
      </c>
      <c r="D58" s="188">
        <v>1077</v>
      </c>
    </row>
    <row r="59" spans="1:4" ht="15" customHeight="1" x14ac:dyDescent="0.2">
      <c r="A59" s="82" t="s">
        <v>556</v>
      </c>
      <c r="B59" s="82" t="s">
        <v>90</v>
      </c>
      <c r="C59" s="187">
        <v>410359</v>
      </c>
      <c r="D59" s="188">
        <v>214256</v>
      </c>
    </row>
    <row r="60" spans="1:4" ht="15" customHeight="1" x14ac:dyDescent="0.2">
      <c r="A60" s="82" t="s">
        <v>420</v>
      </c>
      <c r="B60" s="82" t="s">
        <v>103</v>
      </c>
      <c r="C60" s="187">
        <v>2487541</v>
      </c>
      <c r="D60" s="188">
        <v>1226136</v>
      </c>
    </row>
    <row r="61" spans="1:4" ht="15" customHeight="1" x14ac:dyDescent="0.2">
      <c r="A61" s="82" t="s">
        <v>421</v>
      </c>
      <c r="B61" s="82" t="s">
        <v>104</v>
      </c>
      <c r="C61" s="187">
        <v>601364</v>
      </c>
      <c r="D61" s="188">
        <v>418288</v>
      </c>
    </row>
    <row r="62" spans="1:4" ht="15" customHeight="1" x14ac:dyDescent="0.2">
      <c r="A62" s="82" t="s">
        <v>422</v>
      </c>
      <c r="B62" s="82" t="s">
        <v>105</v>
      </c>
      <c r="C62" s="187">
        <v>5670968</v>
      </c>
      <c r="D62" s="188">
        <v>2835714</v>
      </c>
    </row>
    <row r="63" spans="1:4" ht="15" customHeight="1" x14ac:dyDescent="0.2">
      <c r="A63" s="82" t="s">
        <v>423</v>
      </c>
      <c r="B63" s="82" t="s">
        <v>106</v>
      </c>
      <c r="C63" s="187">
        <v>1379895</v>
      </c>
      <c r="D63" s="188">
        <v>690003</v>
      </c>
    </row>
    <row r="64" spans="1:4" ht="15" customHeight="1" x14ac:dyDescent="0.2">
      <c r="A64" s="82" t="s">
        <v>424</v>
      </c>
      <c r="B64" s="82" t="s">
        <v>107</v>
      </c>
      <c r="C64" s="187">
        <v>197917</v>
      </c>
      <c r="D64" s="188">
        <v>118154.7</v>
      </c>
    </row>
    <row r="65" spans="1:4" ht="15" customHeight="1" x14ac:dyDescent="0.2">
      <c r="A65" s="82" t="s">
        <v>426</v>
      </c>
      <c r="B65" s="82" t="s">
        <v>502</v>
      </c>
      <c r="C65" s="187">
        <v>1962611</v>
      </c>
      <c r="D65" s="188">
        <v>963000</v>
      </c>
    </row>
    <row r="66" spans="1:4" ht="15" customHeight="1" x14ac:dyDescent="0.2">
      <c r="A66" s="82" t="s">
        <v>427</v>
      </c>
      <c r="B66" s="82" t="s">
        <v>92</v>
      </c>
      <c r="C66" s="187">
        <v>172973</v>
      </c>
      <c r="D66" s="188">
        <v>69850</v>
      </c>
    </row>
    <row r="67" spans="1:4" ht="15" customHeight="1" x14ac:dyDescent="0.2">
      <c r="A67" s="82" t="s">
        <v>428</v>
      </c>
      <c r="B67" s="82" t="s">
        <v>112</v>
      </c>
      <c r="C67" s="187">
        <v>144127646</v>
      </c>
      <c r="D67" s="188">
        <v>72293843</v>
      </c>
    </row>
    <row r="68" spans="1:4" ht="15" customHeight="1" x14ac:dyDescent="0.2">
      <c r="A68" s="82" t="s">
        <v>430</v>
      </c>
      <c r="B68" s="82" t="s">
        <v>115</v>
      </c>
      <c r="C68" s="187">
        <v>221</v>
      </c>
      <c r="D68" s="188">
        <v>0</v>
      </c>
    </row>
    <row r="69" spans="1:4" ht="15" customHeight="1" x14ac:dyDescent="0.2">
      <c r="A69" s="82" t="s">
        <v>431</v>
      </c>
      <c r="B69" s="82" t="s">
        <v>116</v>
      </c>
      <c r="C69" s="187">
        <v>27966</v>
      </c>
      <c r="D69" s="188">
        <v>12843</v>
      </c>
    </row>
    <row r="70" spans="1:4" ht="15" customHeight="1" x14ac:dyDescent="0.2">
      <c r="A70" s="82" t="s">
        <v>432</v>
      </c>
      <c r="B70" s="82" t="s">
        <v>117</v>
      </c>
      <c r="C70" s="187">
        <v>881597</v>
      </c>
      <c r="D70" s="188">
        <v>441053</v>
      </c>
    </row>
    <row r="71" spans="1:4" ht="15" customHeight="1" x14ac:dyDescent="0.2">
      <c r="A71" s="82" t="s">
        <v>433</v>
      </c>
      <c r="B71" s="82" t="s">
        <v>309</v>
      </c>
      <c r="C71" s="187">
        <v>121601</v>
      </c>
      <c r="D71" s="188">
        <v>36783.760000000002</v>
      </c>
    </row>
    <row r="72" spans="1:4" ht="15" customHeight="1" x14ac:dyDescent="0.2">
      <c r="A72" s="82" t="s">
        <v>434</v>
      </c>
      <c r="B72" s="82" t="s">
        <v>435</v>
      </c>
      <c r="C72" s="187">
        <v>40135</v>
      </c>
      <c r="D72" s="188">
        <v>0</v>
      </c>
    </row>
    <row r="73" spans="1:4" ht="15" customHeight="1" x14ac:dyDescent="0.2">
      <c r="A73" s="82" t="s">
        <v>442</v>
      </c>
      <c r="B73" s="82" t="s">
        <v>316</v>
      </c>
      <c r="C73" s="187">
        <v>67009</v>
      </c>
      <c r="D73" s="188">
        <v>83738</v>
      </c>
    </row>
    <row r="74" spans="1:4" ht="15" customHeight="1" x14ac:dyDescent="0.2">
      <c r="A74" s="82" t="s">
        <v>443</v>
      </c>
      <c r="B74" s="82" t="s">
        <v>317</v>
      </c>
      <c r="C74" s="187">
        <v>165944</v>
      </c>
      <c r="D74" s="188">
        <v>0</v>
      </c>
    </row>
    <row r="75" spans="1:4" ht="15" customHeight="1" x14ac:dyDescent="0.2">
      <c r="A75" s="82" t="s">
        <v>557</v>
      </c>
      <c r="B75" s="82" t="s">
        <v>558</v>
      </c>
      <c r="C75" s="187">
        <v>4478680</v>
      </c>
      <c r="D75" s="188">
        <v>2536307</v>
      </c>
    </row>
    <row r="76" spans="1:4" ht="15" customHeight="1" x14ac:dyDescent="0.2">
      <c r="A76" s="82" t="s">
        <v>444</v>
      </c>
      <c r="B76" s="82" t="s">
        <v>318</v>
      </c>
      <c r="C76" s="187">
        <v>172442</v>
      </c>
      <c r="D76" s="188">
        <v>16035</v>
      </c>
    </row>
    <row r="77" spans="1:4" ht="15" customHeight="1" x14ac:dyDescent="0.2">
      <c r="A77" s="82" t="s">
        <v>445</v>
      </c>
      <c r="B77" s="82" t="s">
        <v>319</v>
      </c>
      <c r="C77" s="187">
        <v>26098</v>
      </c>
      <c r="D77" s="188">
        <v>14517</v>
      </c>
    </row>
    <row r="78" spans="1:4" ht="15" customHeight="1" x14ac:dyDescent="0.2">
      <c r="A78" s="82" t="s">
        <v>446</v>
      </c>
      <c r="B78" s="82" t="s">
        <v>120</v>
      </c>
      <c r="C78" s="187">
        <v>8883794</v>
      </c>
      <c r="D78" s="188">
        <v>4417869</v>
      </c>
    </row>
    <row r="79" spans="1:4" ht="15" customHeight="1" x14ac:dyDescent="0.2">
      <c r="A79" s="82" t="s">
        <v>447</v>
      </c>
      <c r="B79" s="82" t="s">
        <v>320</v>
      </c>
      <c r="C79" s="187">
        <v>1183655</v>
      </c>
      <c r="D79" s="188">
        <v>593188</v>
      </c>
    </row>
    <row r="80" spans="1:4" ht="15" customHeight="1" x14ac:dyDescent="0.2">
      <c r="A80" s="82" t="s">
        <v>448</v>
      </c>
      <c r="B80" s="82" t="s">
        <v>321</v>
      </c>
      <c r="C80" s="187">
        <v>782908</v>
      </c>
      <c r="D80" s="188">
        <v>319991</v>
      </c>
    </row>
    <row r="81" spans="1:4" ht="15" customHeight="1" x14ac:dyDescent="0.2">
      <c r="A81" s="82" t="s">
        <v>449</v>
      </c>
      <c r="B81" s="82" t="s">
        <v>230</v>
      </c>
      <c r="C81" s="187">
        <v>108641</v>
      </c>
      <c r="D81" s="188">
        <v>60840</v>
      </c>
    </row>
    <row r="82" spans="1:4" ht="15" customHeight="1" x14ac:dyDescent="0.2">
      <c r="A82" s="82" t="s">
        <v>450</v>
      </c>
      <c r="B82" s="82" t="s">
        <v>231</v>
      </c>
      <c r="C82" s="187">
        <v>2255</v>
      </c>
      <c r="D82" s="188">
        <v>0</v>
      </c>
    </row>
    <row r="83" spans="1:4" ht="15" customHeight="1" x14ac:dyDescent="0.2">
      <c r="A83" s="82" t="s">
        <v>559</v>
      </c>
      <c r="B83" s="82" t="s">
        <v>560</v>
      </c>
      <c r="C83" s="187">
        <v>402</v>
      </c>
      <c r="D83" s="188">
        <v>0</v>
      </c>
    </row>
    <row r="84" spans="1:4" ht="15" customHeight="1" x14ac:dyDescent="0.2">
      <c r="A84" s="82" t="s">
        <v>451</v>
      </c>
      <c r="B84" s="82" t="s">
        <v>323</v>
      </c>
      <c r="C84" s="187">
        <v>907103</v>
      </c>
      <c r="D84" s="188">
        <v>452163</v>
      </c>
    </row>
    <row r="85" spans="1:4" ht="15" customHeight="1" x14ac:dyDescent="0.2">
      <c r="A85" s="82" t="s">
        <v>561</v>
      </c>
      <c r="B85" s="82" t="s">
        <v>562</v>
      </c>
      <c r="C85" s="187">
        <v>163388</v>
      </c>
      <c r="D85" s="188">
        <v>0</v>
      </c>
    </row>
    <row r="86" spans="1:4" ht="15" customHeight="1" x14ac:dyDescent="0.2">
      <c r="A86" s="82" t="s">
        <v>453</v>
      </c>
      <c r="B86" s="82" t="s">
        <v>325</v>
      </c>
      <c r="C86" s="187">
        <v>4863183</v>
      </c>
      <c r="D86" s="188">
        <v>2551989</v>
      </c>
    </row>
    <row r="87" spans="1:4" ht="15" customHeight="1" x14ac:dyDescent="0.2">
      <c r="A87" s="82" t="s">
        <v>454</v>
      </c>
      <c r="B87" s="82" t="s">
        <v>326</v>
      </c>
      <c r="C87" s="187">
        <v>69491</v>
      </c>
      <c r="D87" s="188">
        <v>9241</v>
      </c>
    </row>
    <row r="88" spans="1:4" ht="15" customHeight="1" x14ac:dyDescent="0.2">
      <c r="A88" s="82" t="s">
        <v>455</v>
      </c>
      <c r="B88" s="82" t="s">
        <v>327</v>
      </c>
      <c r="C88" s="187">
        <v>218859</v>
      </c>
      <c r="D88" s="188">
        <v>225213</v>
      </c>
    </row>
    <row r="89" spans="1:4" ht="15" customHeight="1" x14ac:dyDescent="0.2">
      <c r="A89" s="82" t="s">
        <v>456</v>
      </c>
      <c r="B89" s="82" t="s">
        <v>328</v>
      </c>
      <c r="C89" s="187">
        <v>58415</v>
      </c>
      <c r="D89" s="188">
        <v>0</v>
      </c>
    </row>
    <row r="90" spans="1:4" ht="15" customHeight="1" x14ac:dyDescent="0.2">
      <c r="A90" s="82" t="s">
        <v>457</v>
      </c>
      <c r="B90" s="82" t="s">
        <v>329</v>
      </c>
      <c r="C90" s="187">
        <v>379496</v>
      </c>
      <c r="D90" s="188">
        <v>0</v>
      </c>
    </row>
    <row r="91" spans="1:4" ht="15" customHeight="1" x14ac:dyDescent="0.2">
      <c r="A91" s="82" t="s">
        <v>458</v>
      </c>
      <c r="B91" s="82" t="s">
        <v>330</v>
      </c>
      <c r="C91" s="187">
        <v>1169596</v>
      </c>
      <c r="D91" s="188">
        <v>0</v>
      </c>
    </row>
    <row r="92" spans="1:4" ht="15" customHeight="1" x14ac:dyDescent="0.2">
      <c r="A92" s="82" t="s">
        <v>459</v>
      </c>
      <c r="B92" s="82" t="s">
        <v>563</v>
      </c>
      <c r="C92" s="187">
        <v>399333</v>
      </c>
      <c r="D92" s="188">
        <v>198908</v>
      </c>
    </row>
    <row r="93" spans="1:4" ht="15" customHeight="1" x14ac:dyDescent="0.2">
      <c r="A93" s="82" t="s">
        <v>513</v>
      </c>
      <c r="B93" s="82" t="s">
        <v>514</v>
      </c>
      <c r="C93" s="187">
        <v>4026970</v>
      </c>
      <c r="D93" s="188">
        <v>2165191</v>
      </c>
    </row>
    <row r="94" spans="1:4" ht="15" customHeight="1" x14ac:dyDescent="0.2">
      <c r="A94" s="82" t="s">
        <v>564</v>
      </c>
      <c r="B94" s="82" t="s">
        <v>565</v>
      </c>
      <c r="C94" s="187">
        <v>2795757</v>
      </c>
      <c r="D94" s="188">
        <v>1613768</v>
      </c>
    </row>
    <row r="95" spans="1:4" ht="15" customHeight="1" x14ac:dyDescent="0.2">
      <c r="A95" s="82" t="s">
        <v>515</v>
      </c>
      <c r="B95" s="82" t="s">
        <v>516</v>
      </c>
      <c r="C95" s="187">
        <v>0</v>
      </c>
      <c r="D95" s="188">
        <v>27465</v>
      </c>
    </row>
    <row r="96" spans="1:4" ht="15" customHeight="1" x14ac:dyDescent="0.2">
      <c r="A96" s="82" t="s">
        <v>517</v>
      </c>
      <c r="B96" s="82" t="s">
        <v>518</v>
      </c>
      <c r="C96" s="187">
        <v>81972</v>
      </c>
      <c r="D96" s="188">
        <v>13600</v>
      </c>
    </row>
    <row r="97" spans="1:4" ht="15" customHeight="1" x14ac:dyDescent="0.2">
      <c r="A97" s="82" t="s">
        <v>460</v>
      </c>
      <c r="B97" s="82" t="s">
        <v>461</v>
      </c>
      <c r="C97" s="187">
        <v>789115</v>
      </c>
      <c r="D97" s="188">
        <v>407641</v>
      </c>
    </row>
    <row r="98" spans="1:4" ht="15" customHeight="1" x14ac:dyDescent="0.2">
      <c r="A98" s="82" t="s">
        <v>462</v>
      </c>
      <c r="B98" s="82" t="s">
        <v>331</v>
      </c>
      <c r="C98" s="187">
        <v>1482122</v>
      </c>
      <c r="D98" s="188">
        <v>715666</v>
      </c>
    </row>
    <row r="99" spans="1:4" ht="15" customHeight="1" x14ac:dyDescent="0.2">
      <c r="A99" s="82" t="s">
        <v>332</v>
      </c>
      <c r="B99" s="82" t="s">
        <v>463</v>
      </c>
      <c r="C99" s="187">
        <v>0</v>
      </c>
      <c r="D99" s="188">
        <v>82077</v>
      </c>
    </row>
    <row r="100" spans="1:4" ht="15" customHeight="1" x14ac:dyDescent="0.2">
      <c r="A100" s="82" t="s">
        <v>520</v>
      </c>
      <c r="B100" s="82" t="s">
        <v>521</v>
      </c>
      <c r="C100" s="187">
        <v>13465000</v>
      </c>
      <c r="D100" s="188">
        <v>13379124</v>
      </c>
    </row>
    <row r="101" spans="1:4" ht="15" customHeight="1" x14ac:dyDescent="0.2">
      <c r="A101" s="82" t="s">
        <v>333</v>
      </c>
      <c r="B101" s="82" t="s">
        <v>464</v>
      </c>
      <c r="C101" s="187">
        <v>8596359</v>
      </c>
      <c r="D101" s="188">
        <v>7612538</v>
      </c>
    </row>
    <row r="102" spans="1:4" ht="15" customHeight="1" x14ac:dyDescent="0.2">
      <c r="A102" s="82" t="s">
        <v>334</v>
      </c>
      <c r="B102" s="82" t="s">
        <v>465</v>
      </c>
      <c r="C102" s="187">
        <v>397163</v>
      </c>
      <c r="D102" s="188">
        <v>280463</v>
      </c>
    </row>
    <row r="103" spans="1:4" ht="15" customHeight="1" x14ac:dyDescent="0.2">
      <c r="A103" s="82" t="s">
        <v>335</v>
      </c>
      <c r="B103" s="82" t="s">
        <v>466</v>
      </c>
      <c r="C103" s="187">
        <v>64121405</v>
      </c>
      <c r="D103" s="188">
        <v>60864930</v>
      </c>
    </row>
    <row r="104" spans="1:4" ht="15" customHeight="1" x14ac:dyDescent="0.2">
      <c r="A104" s="82" t="s">
        <v>524</v>
      </c>
      <c r="B104" s="82" t="s">
        <v>525</v>
      </c>
      <c r="C104" s="187">
        <v>0</v>
      </c>
      <c r="D104" s="188">
        <v>37269</v>
      </c>
    </row>
    <row r="105" spans="1:4" ht="15" customHeight="1" x14ac:dyDescent="0.2">
      <c r="A105" s="82" t="s">
        <v>338</v>
      </c>
      <c r="B105" s="82" t="s">
        <v>469</v>
      </c>
      <c r="C105" s="187">
        <v>7740046</v>
      </c>
      <c r="D105" s="188">
        <v>7620700</v>
      </c>
    </row>
  </sheetData>
  <mergeCells count="1">
    <mergeCell ref="A1:D1"/>
  </mergeCells>
  <pageMargins left="0.7" right="0.7" top="0.75" bottom="0.75" header="0.3" footer="0.3"/>
  <pageSetup orientation="portrait" r:id="rId1"/>
  <headerFooter>
    <oddHeader>&amp;C&amp;"Arial,Bold"&amp;16APPENDIX A-10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133E-DE0F-4CF1-96F0-F312FD6E2F9A}">
  <dimension ref="A1:D67"/>
  <sheetViews>
    <sheetView topLeftCell="A47" zoomScaleNormal="100" workbookViewId="0">
      <selection activeCell="H21" sqref="H21"/>
    </sheetView>
  </sheetViews>
  <sheetFormatPr defaultRowHeight="12.75" x14ac:dyDescent="0.2"/>
  <cols>
    <col min="2" max="2" width="69" bestFit="1" customWidth="1"/>
    <col min="3" max="4" width="14.42578125" customWidth="1"/>
  </cols>
  <sheetData>
    <row r="1" spans="1:4" ht="15" customHeight="1" x14ac:dyDescent="0.2">
      <c r="A1" s="222" t="s">
        <v>566</v>
      </c>
      <c r="B1" s="222"/>
      <c r="C1" s="222"/>
      <c r="D1" s="222"/>
    </row>
    <row r="2" spans="1:4" ht="38.25" x14ac:dyDescent="0.2">
      <c r="A2" s="189" t="s">
        <v>83</v>
      </c>
      <c r="B2" s="79" t="s">
        <v>84</v>
      </c>
      <c r="C2" s="80" t="s">
        <v>567</v>
      </c>
      <c r="D2" s="81" t="s">
        <v>568</v>
      </c>
    </row>
    <row r="3" spans="1:4" ht="15" customHeight="1" x14ac:dyDescent="0.2">
      <c r="A3" s="82"/>
      <c r="B3" s="82"/>
      <c r="C3" s="190" t="s">
        <v>87</v>
      </c>
      <c r="D3" s="191" t="s">
        <v>88</v>
      </c>
    </row>
    <row r="4" spans="1:4" ht="15" customHeight="1" x14ac:dyDescent="0.2">
      <c r="A4" s="82" t="s">
        <v>369</v>
      </c>
      <c r="B4" s="82" t="s">
        <v>269</v>
      </c>
      <c r="C4" s="187">
        <v>479281</v>
      </c>
      <c r="D4" s="188">
        <v>473281</v>
      </c>
    </row>
    <row r="5" spans="1:4" ht="15" customHeight="1" x14ac:dyDescent="0.2">
      <c r="A5" s="82" t="s">
        <v>372</v>
      </c>
      <c r="B5" s="82" t="s">
        <v>89</v>
      </c>
      <c r="C5" s="187">
        <v>1238626</v>
      </c>
      <c r="D5" s="188">
        <v>612989</v>
      </c>
    </row>
    <row r="6" spans="1:4" ht="15" customHeight="1" x14ac:dyDescent="0.2">
      <c r="A6" s="82" t="s">
        <v>373</v>
      </c>
      <c r="B6" s="82" t="s">
        <v>272</v>
      </c>
      <c r="C6" s="187">
        <v>75262</v>
      </c>
      <c r="D6" s="188">
        <v>37631</v>
      </c>
    </row>
    <row r="7" spans="1:4" ht="15" customHeight="1" x14ac:dyDescent="0.2">
      <c r="A7" s="82" t="s">
        <v>374</v>
      </c>
      <c r="B7" s="82" t="s">
        <v>90</v>
      </c>
      <c r="C7" s="187">
        <v>1390770</v>
      </c>
      <c r="D7" s="188">
        <v>687702</v>
      </c>
    </row>
    <row r="8" spans="1:4" ht="15" customHeight="1" x14ac:dyDescent="0.2">
      <c r="A8" s="82" t="s">
        <v>375</v>
      </c>
      <c r="B8" s="82" t="s">
        <v>220</v>
      </c>
      <c r="C8" s="187">
        <v>690490</v>
      </c>
      <c r="D8" s="188">
        <v>345770</v>
      </c>
    </row>
    <row r="9" spans="1:4" ht="15" customHeight="1" x14ac:dyDescent="0.2">
      <c r="A9" s="82" t="s">
        <v>378</v>
      </c>
      <c r="B9" s="82" t="s">
        <v>91</v>
      </c>
      <c r="C9" s="187">
        <v>41513335</v>
      </c>
      <c r="D9" s="188">
        <v>25407259</v>
      </c>
    </row>
    <row r="10" spans="1:4" ht="15" customHeight="1" x14ac:dyDescent="0.2">
      <c r="A10" s="82" t="s">
        <v>379</v>
      </c>
      <c r="B10" s="82" t="s">
        <v>222</v>
      </c>
      <c r="C10" s="187">
        <v>3757621</v>
      </c>
      <c r="D10" s="188">
        <v>938137</v>
      </c>
    </row>
    <row r="11" spans="1:4" ht="15" customHeight="1" x14ac:dyDescent="0.2">
      <c r="A11" s="82" t="s">
        <v>488</v>
      </c>
      <c r="B11" s="82" t="s">
        <v>532</v>
      </c>
      <c r="C11" s="187">
        <v>4013922</v>
      </c>
      <c r="D11" s="188">
        <v>2303277</v>
      </c>
    </row>
    <row r="12" spans="1:4" ht="15" customHeight="1" x14ac:dyDescent="0.2">
      <c r="A12" s="82" t="s">
        <v>380</v>
      </c>
      <c r="B12" s="82" t="s">
        <v>92</v>
      </c>
      <c r="C12" s="187">
        <v>395530</v>
      </c>
      <c r="D12" s="188">
        <v>197725</v>
      </c>
    </row>
    <row r="13" spans="1:4" ht="15" customHeight="1" x14ac:dyDescent="0.2">
      <c r="A13" s="82" t="s">
        <v>551</v>
      </c>
      <c r="B13" s="82" t="s">
        <v>552</v>
      </c>
      <c r="C13" s="187">
        <v>774825</v>
      </c>
      <c r="D13" s="188">
        <v>473544</v>
      </c>
    </row>
    <row r="14" spans="1:4" ht="15" customHeight="1" x14ac:dyDescent="0.2">
      <c r="A14" s="82" t="s">
        <v>381</v>
      </c>
      <c r="B14" s="82" t="s">
        <v>276</v>
      </c>
      <c r="C14" s="187">
        <v>1717</v>
      </c>
      <c r="D14" s="188">
        <v>1212</v>
      </c>
    </row>
    <row r="15" spans="1:4" ht="15" customHeight="1" x14ac:dyDescent="0.2">
      <c r="A15" s="82" t="s">
        <v>384</v>
      </c>
      <c r="B15" s="82" t="s">
        <v>279</v>
      </c>
      <c r="C15" s="187">
        <v>3122803</v>
      </c>
      <c r="D15" s="188">
        <v>0</v>
      </c>
    </row>
    <row r="16" spans="1:4" ht="15" customHeight="1" x14ac:dyDescent="0.2">
      <c r="A16" s="82" t="s">
        <v>385</v>
      </c>
      <c r="B16" s="82" t="s">
        <v>280</v>
      </c>
      <c r="C16" s="187">
        <v>7728602</v>
      </c>
      <c r="D16" s="188">
        <v>0</v>
      </c>
    </row>
    <row r="17" spans="1:4" ht="15" customHeight="1" x14ac:dyDescent="0.2">
      <c r="A17" s="82" t="s">
        <v>386</v>
      </c>
      <c r="B17" s="82" t="s">
        <v>281</v>
      </c>
      <c r="C17" s="187">
        <v>13517568</v>
      </c>
      <c r="D17" s="188">
        <v>0</v>
      </c>
    </row>
    <row r="18" spans="1:4" ht="15" customHeight="1" x14ac:dyDescent="0.2">
      <c r="A18" s="82" t="s">
        <v>387</v>
      </c>
      <c r="B18" s="82" t="s">
        <v>282</v>
      </c>
      <c r="C18" s="187">
        <v>1883153</v>
      </c>
      <c r="D18" s="188">
        <v>0</v>
      </c>
    </row>
    <row r="19" spans="1:4" ht="15" customHeight="1" x14ac:dyDescent="0.2">
      <c r="A19" s="82" t="s">
        <v>388</v>
      </c>
      <c r="B19" s="82" t="s">
        <v>283</v>
      </c>
      <c r="C19" s="187">
        <v>45866</v>
      </c>
      <c r="D19" s="188">
        <v>0</v>
      </c>
    </row>
    <row r="20" spans="1:4" ht="15" customHeight="1" x14ac:dyDescent="0.2">
      <c r="A20" s="82" t="s">
        <v>389</v>
      </c>
      <c r="B20" s="82" t="s">
        <v>284</v>
      </c>
      <c r="C20" s="187">
        <v>2496350</v>
      </c>
      <c r="D20" s="188">
        <v>0</v>
      </c>
    </row>
    <row r="21" spans="1:4" ht="15" customHeight="1" x14ac:dyDescent="0.2">
      <c r="A21" s="82" t="s">
        <v>390</v>
      </c>
      <c r="B21" s="82" t="s">
        <v>285</v>
      </c>
      <c r="C21" s="187">
        <v>821</v>
      </c>
      <c r="D21" s="188">
        <v>0</v>
      </c>
    </row>
    <row r="22" spans="1:4" ht="15" customHeight="1" x14ac:dyDescent="0.2">
      <c r="A22" s="82" t="s">
        <v>391</v>
      </c>
      <c r="B22" s="82" t="s">
        <v>286</v>
      </c>
      <c r="C22" s="187">
        <v>185585</v>
      </c>
      <c r="D22" s="188">
        <v>0</v>
      </c>
    </row>
    <row r="23" spans="1:4" ht="15" customHeight="1" x14ac:dyDescent="0.2">
      <c r="A23" s="82" t="s">
        <v>392</v>
      </c>
      <c r="B23" s="82" t="s">
        <v>287</v>
      </c>
      <c r="C23" s="187">
        <v>124470</v>
      </c>
      <c r="D23" s="188">
        <v>0</v>
      </c>
    </row>
    <row r="24" spans="1:4" ht="15" customHeight="1" x14ac:dyDescent="0.2">
      <c r="A24" s="82" t="s">
        <v>393</v>
      </c>
      <c r="B24" s="82" t="s">
        <v>288</v>
      </c>
      <c r="C24" s="187">
        <v>4296251</v>
      </c>
      <c r="D24" s="188">
        <v>0</v>
      </c>
    </row>
    <row r="25" spans="1:4" ht="15" customHeight="1" x14ac:dyDescent="0.2">
      <c r="A25" s="82" t="s">
        <v>394</v>
      </c>
      <c r="B25" s="82" t="s">
        <v>289</v>
      </c>
      <c r="C25" s="187">
        <v>91678</v>
      </c>
      <c r="D25" s="188">
        <v>0</v>
      </c>
    </row>
    <row r="26" spans="1:4" ht="15" customHeight="1" x14ac:dyDescent="0.2">
      <c r="A26" s="82" t="s">
        <v>395</v>
      </c>
      <c r="B26" s="82" t="s">
        <v>290</v>
      </c>
      <c r="C26" s="187">
        <v>46441</v>
      </c>
      <c r="D26" s="188">
        <v>0</v>
      </c>
    </row>
    <row r="27" spans="1:4" ht="15" customHeight="1" x14ac:dyDescent="0.2">
      <c r="A27" s="82" t="s">
        <v>396</v>
      </c>
      <c r="B27" s="82" t="s">
        <v>291</v>
      </c>
      <c r="C27" s="187">
        <v>32395</v>
      </c>
      <c r="D27" s="188">
        <v>0</v>
      </c>
    </row>
    <row r="28" spans="1:4" ht="15" customHeight="1" x14ac:dyDescent="0.2">
      <c r="A28" s="82" t="s">
        <v>397</v>
      </c>
      <c r="B28" s="82" t="s">
        <v>533</v>
      </c>
      <c r="C28" s="187">
        <v>13998394</v>
      </c>
      <c r="D28" s="188">
        <v>0</v>
      </c>
    </row>
    <row r="29" spans="1:4" ht="15" customHeight="1" x14ac:dyDescent="0.2">
      <c r="A29" s="82" t="s">
        <v>398</v>
      </c>
      <c r="B29" s="82" t="s">
        <v>293</v>
      </c>
      <c r="C29" s="187">
        <v>1357851</v>
      </c>
      <c r="D29" s="188">
        <v>0</v>
      </c>
    </row>
    <row r="30" spans="1:4" ht="15" customHeight="1" x14ac:dyDescent="0.2">
      <c r="A30" s="82" t="s">
        <v>399</v>
      </c>
      <c r="B30" s="82" t="s">
        <v>294</v>
      </c>
      <c r="C30" s="187">
        <v>151259</v>
      </c>
      <c r="D30" s="188">
        <v>0</v>
      </c>
    </row>
    <row r="31" spans="1:4" ht="15" customHeight="1" x14ac:dyDescent="0.2">
      <c r="A31" s="82" t="s">
        <v>400</v>
      </c>
      <c r="B31" s="82" t="s">
        <v>295</v>
      </c>
      <c r="C31" s="187">
        <v>217455</v>
      </c>
      <c r="D31" s="188">
        <v>0</v>
      </c>
    </row>
    <row r="32" spans="1:4" ht="15" customHeight="1" x14ac:dyDescent="0.2">
      <c r="A32" s="82" t="s">
        <v>402</v>
      </c>
      <c r="B32" s="82" t="s">
        <v>297</v>
      </c>
      <c r="C32" s="187">
        <v>2064191</v>
      </c>
      <c r="D32" s="188">
        <v>0</v>
      </c>
    </row>
    <row r="33" spans="1:4" ht="15" customHeight="1" x14ac:dyDescent="0.2">
      <c r="A33" s="82" t="s">
        <v>403</v>
      </c>
      <c r="B33" s="82" t="s">
        <v>298</v>
      </c>
      <c r="C33" s="187">
        <v>4897228</v>
      </c>
      <c r="D33" s="188">
        <v>0</v>
      </c>
    </row>
    <row r="34" spans="1:4" ht="15" customHeight="1" x14ac:dyDescent="0.2">
      <c r="A34" s="82" t="s">
        <v>404</v>
      </c>
      <c r="B34" s="82" t="s">
        <v>299</v>
      </c>
      <c r="C34" s="187">
        <v>302164</v>
      </c>
      <c r="D34" s="188">
        <v>0</v>
      </c>
    </row>
    <row r="35" spans="1:4" ht="15" customHeight="1" x14ac:dyDescent="0.2">
      <c r="A35" s="82" t="s">
        <v>406</v>
      </c>
      <c r="B35" s="82" t="s">
        <v>301</v>
      </c>
      <c r="C35" s="187">
        <v>345447</v>
      </c>
      <c r="D35" s="188">
        <v>231367</v>
      </c>
    </row>
    <row r="36" spans="1:4" ht="15" customHeight="1" x14ac:dyDescent="0.2">
      <c r="A36" s="82" t="s">
        <v>474</v>
      </c>
      <c r="B36" s="82" t="s">
        <v>94</v>
      </c>
      <c r="C36" s="187">
        <v>77802887</v>
      </c>
      <c r="D36" s="188">
        <v>77818037</v>
      </c>
    </row>
    <row r="37" spans="1:4" ht="15" customHeight="1" x14ac:dyDescent="0.2">
      <c r="A37" s="82" t="s">
        <v>411</v>
      </c>
      <c r="B37" s="82" t="s">
        <v>95</v>
      </c>
      <c r="C37" s="187">
        <v>25120</v>
      </c>
      <c r="D37" s="188">
        <v>12560</v>
      </c>
    </row>
    <row r="38" spans="1:4" ht="15" customHeight="1" x14ac:dyDescent="0.2">
      <c r="A38" s="82" t="s">
        <v>413</v>
      </c>
      <c r="B38" s="82" t="s">
        <v>98</v>
      </c>
      <c r="C38" s="187">
        <v>30024</v>
      </c>
      <c r="D38" s="188">
        <v>17927</v>
      </c>
    </row>
    <row r="39" spans="1:4" ht="15" customHeight="1" x14ac:dyDescent="0.2">
      <c r="A39" s="82" t="s">
        <v>414</v>
      </c>
      <c r="B39" s="82" t="s">
        <v>99</v>
      </c>
      <c r="C39" s="187">
        <v>81329</v>
      </c>
      <c r="D39" s="188">
        <v>71142</v>
      </c>
    </row>
    <row r="40" spans="1:4" ht="15" customHeight="1" x14ac:dyDescent="0.2">
      <c r="A40" s="82" t="s">
        <v>415</v>
      </c>
      <c r="B40" s="82" t="s">
        <v>101</v>
      </c>
      <c r="C40" s="187">
        <v>59184</v>
      </c>
      <c r="D40" s="188">
        <v>30814</v>
      </c>
    </row>
    <row r="41" spans="1:4" ht="15" customHeight="1" x14ac:dyDescent="0.2">
      <c r="A41" s="82" t="s">
        <v>416</v>
      </c>
      <c r="B41" s="82" t="s">
        <v>303</v>
      </c>
      <c r="C41" s="187">
        <v>164196</v>
      </c>
      <c r="D41" s="188">
        <v>64337</v>
      </c>
    </row>
    <row r="42" spans="1:4" ht="15" customHeight="1" x14ac:dyDescent="0.2">
      <c r="A42" s="82" t="s">
        <v>417</v>
      </c>
      <c r="B42" s="82" t="s">
        <v>499</v>
      </c>
      <c r="C42" s="187">
        <v>1254972</v>
      </c>
      <c r="D42" s="188">
        <v>721071</v>
      </c>
    </row>
    <row r="43" spans="1:4" ht="15" customHeight="1" x14ac:dyDescent="0.2">
      <c r="A43" s="82" t="s">
        <v>418</v>
      </c>
      <c r="B43" s="82" t="s">
        <v>102</v>
      </c>
      <c r="C43" s="187">
        <v>671131</v>
      </c>
      <c r="D43" s="188">
        <v>397575</v>
      </c>
    </row>
    <row r="44" spans="1:4" ht="15" customHeight="1" x14ac:dyDescent="0.2">
      <c r="A44" s="82" t="s">
        <v>556</v>
      </c>
      <c r="B44" s="82" t="s">
        <v>90</v>
      </c>
      <c r="C44" s="187">
        <v>265652</v>
      </c>
      <c r="D44" s="188">
        <v>160349</v>
      </c>
    </row>
    <row r="45" spans="1:4" ht="15" customHeight="1" x14ac:dyDescent="0.2">
      <c r="A45" s="82" t="s">
        <v>420</v>
      </c>
      <c r="B45" s="82" t="s">
        <v>103</v>
      </c>
      <c r="C45" s="187">
        <v>3387672</v>
      </c>
      <c r="D45" s="188">
        <v>1682445</v>
      </c>
    </row>
    <row r="46" spans="1:4" ht="15" customHeight="1" x14ac:dyDescent="0.2">
      <c r="A46" s="82" t="s">
        <v>421</v>
      </c>
      <c r="B46" s="82" t="s">
        <v>104</v>
      </c>
      <c r="C46" s="187">
        <v>427276</v>
      </c>
      <c r="D46" s="188">
        <v>401548</v>
      </c>
    </row>
    <row r="47" spans="1:4" ht="15" customHeight="1" x14ac:dyDescent="0.2">
      <c r="A47" s="82" t="s">
        <v>422</v>
      </c>
      <c r="B47" s="82" t="s">
        <v>105</v>
      </c>
      <c r="C47" s="187">
        <v>5082723</v>
      </c>
      <c r="D47" s="188">
        <v>2568024</v>
      </c>
    </row>
    <row r="48" spans="1:4" ht="15" customHeight="1" x14ac:dyDescent="0.2">
      <c r="A48" s="82" t="s">
        <v>423</v>
      </c>
      <c r="B48" s="82" t="s">
        <v>106</v>
      </c>
      <c r="C48" s="187">
        <v>1236759</v>
      </c>
      <c r="D48" s="188">
        <v>624867</v>
      </c>
    </row>
    <row r="49" spans="1:4" ht="15" customHeight="1" x14ac:dyDescent="0.2">
      <c r="A49" s="82" t="s">
        <v>424</v>
      </c>
      <c r="B49" s="82" t="s">
        <v>107</v>
      </c>
      <c r="C49" s="187">
        <v>105185</v>
      </c>
      <c r="D49" s="188">
        <v>60430</v>
      </c>
    </row>
    <row r="50" spans="1:4" ht="15" customHeight="1" x14ac:dyDescent="0.2">
      <c r="A50" s="82" t="s">
        <v>426</v>
      </c>
      <c r="B50" s="82" t="s">
        <v>502</v>
      </c>
      <c r="C50" s="187">
        <v>2345452</v>
      </c>
      <c r="D50" s="188">
        <v>1155000</v>
      </c>
    </row>
    <row r="51" spans="1:4" ht="15" customHeight="1" x14ac:dyDescent="0.2">
      <c r="A51" s="82" t="s">
        <v>427</v>
      </c>
      <c r="B51" s="82" t="s">
        <v>92</v>
      </c>
      <c r="C51" s="187">
        <v>118061</v>
      </c>
      <c r="D51" s="188">
        <v>60775</v>
      </c>
    </row>
    <row r="52" spans="1:4" ht="15" customHeight="1" x14ac:dyDescent="0.2">
      <c r="A52" s="82" t="s">
        <v>428</v>
      </c>
      <c r="B52" s="82" t="s">
        <v>112</v>
      </c>
      <c r="C52" s="187">
        <v>147843474</v>
      </c>
      <c r="D52" s="188">
        <v>75725963</v>
      </c>
    </row>
    <row r="53" spans="1:4" ht="15" customHeight="1" x14ac:dyDescent="0.2">
      <c r="A53" s="82" t="s">
        <v>430</v>
      </c>
      <c r="B53" s="82" t="s">
        <v>115</v>
      </c>
      <c r="C53" s="187">
        <v>300000</v>
      </c>
      <c r="D53" s="188">
        <v>150000</v>
      </c>
    </row>
    <row r="54" spans="1:4" ht="15" customHeight="1" x14ac:dyDescent="0.2">
      <c r="A54" s="82" t="s">
        <v>431</v>
      </c>
      <c r="B54" s="82" t="s">
        <v>116</v>
      </c>
      <c r="C54" s="187">
        <v>43593</v>
      </c>
      <c r="D54" s="188">
        <v>18266</v>
      </c>
    </row>
    <row r="55" spans="1:4" ht="15" customHeight="1" x14ac:dyDescent="0.2">
      <c r="A55" s="82" t="s">
        <v>432</v>
      </c>
      <c r="B55" s="82" t="s">
        <v>117</v>
      </c>
      <c r="C55" s="187">
        <v>1426512</v>
      </c>
      <c r="D55" s="188">
        <v>537060</v>
      </c>
    </row>
    <row r="56" spans="1:4" ht="15" customHeight="1" x14ac:dyDescent="0.2">
      <c r="A56" s="82" t="s">
        <v>557</v>
      </c>
      <c r="B56" s="82" t="s">
        <v>558</v>
      </c>
      <c r="C56" s="187">
        <v>4319601</v>
      </c>
      <c r="D56" s="188">
        <v>2676744</v>
      </c>
    </row>
    <row r="57" spans="1:4" ht="15" customHeight="1" x14ac:dyDescent="0.2">
      <c r="A57" s="82" t="s">
        <v>444</v>
      </c>
      <c r="B57" s="82" t="s">
        <v>318</v>
      </c>
      <c r="C57" s="187">
        <v>66980</v>
      </c>
      <c r="D57" s="188">
        <v>0</v>
      </c>
    </row>
    <row r="58" spans="1:4" ht="15" customHeight="1" x14ac:dyDescent="0.2">
      <c r="A58" s="82" t="s">
        <v>445</v>
      </c>
      <c r="B58" s="82" t="s">
        <v>319</v>
      </c>
      <c r="C58" s="187">
        <v>72550</v>
      </c>
      <c r="D58" s="188">
        <v>36275</v>
      </c>
    </row>
    <row r="59" spans="1:4" ht="15" customHeight="1" x14ac:dyDescent="0.2">
      <c r="A59" s="82" t="s">
        <v>446</v>
      </c>
      <c r="B59" s="82" t="s">
        <v>120</v>
      </c>
      <c r="C59" s="187">
        <v>6683352</v>
      </c>
      <c r="D59" s="188">
        <v>3538514</v>
      </c>
    </row>
    <row r="60" spans="1:4" ht="15" customHeight="1" x14ac:dyDescent="0.2">
      <c r="A60" s="82" t="s">
        <v>451</v>
      </c>
      <c r="B60" s="82" t="s">
        <v>323</v>
      </c>
      <c r="C60" s="187">
        <v>506704</v>
      </c>
      <c r="D60" s="188">
        <v>359055</v>
      </c>
    </row>
    <row r="61" spans="1:4" ht="15" customHeight="1" x14ac:dyDescent="0.2">
      <c r="A61" s="82" t="s">
        <v>453</v>
      </c>
      <c r="B61" s="82" t="s">
        <v>325</v>
      </c>
      <c r="C61" s="187">
        <v>3705484</v>
      </c>
      <c r="D61" s="188">
        <v>2239146</v>
      </c>
    </row>
    <row r="62" spans="1:4" ht="15" customHeight="1" x14ac:dyDescent="0.2">
      <c r="A62" s="82" t="s">
        <v>513</v>
      </c>
      <c r="B62" s="82" t="s">
        <v>514</v>
      </c>
      <c r="C62" s="187">
        <v>4221086</v>
      </c>
      <c r="D62" s="188">
        <v>1492514</v>
      </c>
    </row>
    <row r="63" spans="1:4" ht="15" customHeight="1" x14ac:dyDescent="0.2">
      <c r="A63" s="82" t="s">
        <v>564</v>
      </c>
      <c r="B63" s="82" t="s">
        <v>565</v>
      </c>
      <c r="C63" s="187">
        <v>1508377</v>
      </c>
      <c r="D63" s="188">
        <v>954903</v>
      </c>
    </row>
    <row r="64" spans="1:4" ht="15" customHeight="1" x14ac:dyDescent="0.2">
      <c r="A64" s="82" t="s">
        <v>462</v>
      </c>
      <c r="B64" s="82" t="s">
        <v>331</v>
      </c>
      <c r="C64" s="187">
        <v>1062982</v>
      </c>
      <c r="D64" s="188">
        <v>0</v>
      </c>
    </row>
    <row r="65" spans="1:4" ht="15" customHeight="1" x14ac:dyDescent="0.2">
      <c r="A65" s="82" t="s">
        <v>333</v>
      </c>
      <c r="B65" s="82" t="s">
        <v>464</v>
      </c>
      <c r="C65" s="187">
        <v>5668589</v>
      </c>
      <c r="D65" s="188">
        <v>0</v>
      </c>
    </row>
    <row r="66" spans="1:4" ht="15" customHeight="1" x14ac:dyDescent="0.2">
      <c r="A66" s="82" t="s">
        <v>335</v>
      </c>
      <c r="B66" s="82" t="s">
        <v>466</v>
      </c>
      <c r="C66" s="187">
        <v>56781282</v>
      </c>
      <c r="D66" s="188">
        <v>0</v>
      </c>
    </row>
    <row r="67" spans="1:4" ht="15" customHeight="1" x14ac:dyDescent="0.2">
      <c r="A67" s="82" t="s">
        <v>522</v>
      </c>
      <c r="B67" s="82" t="s">
        <v>523</v>
      </c>
      <c r="C67" s="187">
        <v>2252896</v>
      </c>
      <c r="D67" s="188"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Header>&amp;C&amp;"Arial,Bold"&amp;16APPENDIX A-11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FB04-4B8F-4B1E-A51F-EFF380EE51A9}">
  <sheetPr>
    <pageSetUpPr fitToPage="1"/>
  </sheetPr>
  <dimension ref="A1:D10"/>
  <sheetViews>
    <sheetView zoomScaleNormal="100" workbookViewId="0">
      <selection activeCell="H18" sqref="H18"/>
    </sheetView>
  </sheetViews>
  <sheetFormatPr defaultColWidth="9.140625" defaultRowHeight="15" x14ac:dyDescent="0.25"/>
  <cols>
    <col min="1" max="1" width="9.140625" style="200"/>
    <col min="2" max="2" width="83.5703125" style="200" bestFit="1" customWidth="1"/>
    <col min="3" max="4" width="14.42578125" style="200" customWidth="1"/>
    <col min="5" max="16384" width="9.140625" style="192"/>
  </cols>
  <sheetData>
    <row r="1" spans="1:4" x14ac:dyDescent="0.25">
      <c r="A1" s="223" t="s">
        <v>570</v>
      </c>
      <c r="B1" s="223"/>
      <c r="C1" s="223"/>
      <c r="D1" s="223"/>
    </row>
    <row r="2" spans="1:4" ht="77.45" customHeight="1" x14ac:dyDescent="0.25">
      <c r="A2" s="193" t="s">
        <v>83</v>
      </c>
      <c r="B2" s="193" t="s">
        <v>84</v>
      </c>
      <c r="C2" s="194" t="s">
        <v>571</v>
      </c>
      <c r="D2" s="195" t="s">
        <v>572</v>
      </c>
    </row>
    <row r="3" spans="1:4" x14ac:dyDescent="0.25">
      <c r="A3" s="193"/>
      <c r="B3" s="193"/>
      <c r="C3" s="196" t="s">
        <v>87</v>
      </c>
      <c r="D3" s="197" t="s">
        <v>88</v>
      </c>
    </row>
    <row r="4" spans="1:4" x14ac:dyDescent="0.25">
      <c r="A4" s="198">
        <v>1320</v>
      </c>
      <c r="B4" s="199" t="s">
        <v>349</v>
      </c>
      <c r="C4" s="208">
        <v>2708056</v>
      </c>
      <c r="D4" s="207">
        <v>0</v>
      </c>
    </row>
    <row r="5" spans="1:4" x14ac:dyDescent="0.25">
      <c r="A5" s="198">
        <v>1650</v>
      </c>
      <c r="B5" s="199" t="s">
        <v>573</v>
      </c>
      <c r="C5" s="208">
        <v>27678</v>
      </c>
      <c r="D5" s="207">
        <v>3105</v>
      </c>
    </row>
    <row r="6" spans="1:4" x14ac:dyDescent="0.25">
      <c r="A6" s="198">
        <v>1950</v>
      </c>
      <c r="B6" s="199" t="s">
        <v>574</v>
      </c>
      <c r="C6" s="208">
        <v>0</v>
      </c>
      <c r="D6" s="207">
        <v>24573</v>
      </c>
    </row>
    <row r="7" spans="1:4" x14ac:dyDescent="0.25">
      <c r="A7" s="198">
        <v>3999</v>
      </c>
      <c r="B7" s="199" t="s">
        <v>318</v>
      </c>
      <c r="C7" s="208">
        <v>672220</v>
      </c>
      <c r="D7" s="207">
        <v>542400</v>
      </c>
    </row>
    <row r="8" spans="1:4" x14ac:dyDescent="0.25">
      <c r="A8" s="198">
        <v>5220</v>
      </c>
      <c r="B8" s="199" t="s">
        <v>465</v>
      </c>
      <c r="C8" s="208">
        <v>894700</v>
      </c>
      <c r="D8" s="207">
        <v>825000</v>
      </c>
    </row>
    <row r="9" spans="1:4" x14ac:dyDescent="0.25">
      <c r="A9" s="198">
        <v>5270</v>
      </c>
      <c r="B9" s="199" t="s">
        <v>575</v>
      </c>
      <c r="C9" s="208">
        <v>0</v>
      </c>
      <c r="D9" s="207">
        <v>69700</v>
      </c>
    </row>
    <row r="10" spans="1:4" x14ac:dyDescent="0.25">
      <c r="A10" s="198">
        <v>5999</v>
      </c>
      <c r="B10" s="199" t="s">
        <v>469</v>
      </c>
      <c r="C10" s="208">
        <v>0</v>
      </c>
      <c r="D10" s="207">
        <v>2083744</v>
      </c>
    </row>
  </sheetData>
  <mergeCells count="1">
    <mergeCell ref="A1:D1"/>
  </mergeCells>
  <pageMargins left="0.7" right="0.7" top="0.75" bottom="0.75" header="0.3" footer="0.3"/>
  <pageSetup scale="76" fitToHeight="0" orientation="portrait" r:id="rId1"/>
  <headerFooter>
    <oddHeader>&amp;C&amp;"Arial,Bold"&amp;16APPENDIX A-12</oddHeader>
    <oddFooter>&amp;L&amp;"Arial,Regular"&amp;9Note: Column 2 - The FY 2021-22 Charleston School District Statement of Revenues provided to the Department of Education is restated to align with past reporting procedures.
Date: 9/6/2023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3233-B698-47B6-AA56-2FA69C53A0D2}">
  <sheetPr>
    <pageSetUpPr fitToPage="1"/>
  </sheetPr>
  <dimension ref="A1:E75"/>
  <sheetViews>
    <sheetView zoomScaleNormal="100" workbookViewId="0">
      <selection activeCell="B99" sqref="B99"/>
    </sheetView>
  </sheetViews>
  <sheetFormatPr defaultColWidth="9.140625" defaultRowHeight="15" x14ac:dyDescent="0.25"/>
  <cols>
    <col min="1" max="1" width="9.140625" style="200"/>
    <col min="2" max="2" width="83.5703125" style="200" bestFit="1" customWidth="1"/>
    <col min="3" max="4" width="14.42578125" style="200" customWidth="1"/>
    <col min="5" max="16384" width="9.140625" style="192"/>
  </cols>
  <sheetData>
    <row r="1" spans="1:5" x14ac:dyDescent="0.25">
      <c r="A1" s="223" t="s">
        <v>576</v>
      </c>
      <c r="B1" s="223"/>
      <c r="C1" s="223"/>
      <c r="D1" s="223"/>
    </row>
    <row r="2" spans="1:5" ht="77.45" customHeight="1" x14ac:dyDescent="0.25">
      <c r="A2" s="193" t="s">
        <v>83</v>
      </c>
      <c r="B2" s="193" t="s">
        <v>84</v>
      </c>
      <c r="C2" s="194" t="s">
        <v>571</v>
      </c>
      <c r="D2" s="195" t="s">
        <v>572</v>
      </c>
    </row>
    <row r="3" spans="1:5" x14ac:dyDescent="0.25">
      <c r="A3" s="193"/>
      <c r="B3" s="193"/>
      <c r="C3" s="196" t="s">
        <v>87</v>
      </c>
      <c r="D3" s="197" t="s">
        <v>88</v>
      </c>
    </row>
    <row r="4" spans="1:5" x14ac:dyDescent="0.25">
      <c r="A4" s="199" t="s">
        <v>371</v>
      </c>
      <c r="B4" s="199" t="s">
        <v>271</v>
      </c>
      <c r="C4" s="210">
        <v>51828</v>
      </c>
      <c r="D4" s="209">
        <v>0</v>
      </c>
      <c r="E4" s="201"/>
    </row>
    <row r="5" spans="1:5" x14ac:dyDescent="0.25">
      <c r="A5" s="199" t="s">
        <v>372</v>
      </c>
      <c r="B5" s="199" t="s">
        <v>89</v>
      </c>
      <c r="C5" s="210">
        <v>808248</v>
      </c>
      <c r="D5" s="209">
        <v>424976.7</v>
      </c>
      <c r="E5" s="201"/>
    </row>
    <row r="6" spans="1:5" x14ac:dyDescent="0.25">
      <c r="A6" s="199" t="s">
        <v>373</v>
      </c>
      <c r="B6" s="199" t="s">
        <v>272</v>
      </c>
      <c r="C6" s="210">
        <v>215527</v>
      </c>
      <c r="D6" s="209">
        <v>109238.48</v>
      </c>
      <c r="E6" s="201"/>
    </row>
    <row r="7" spans="1:5" x14ac:dyDescent="0.25">
      <c r="A7" s="199" t="s">
        <v>374</v>
      </c>
      <c r="B7" s="199" t="s">
        <v>90</v>
      </c>
      <c r="C7" s="210">
        <v>2685744</v>
      </c>
      <c r="D7" s="209">
        <v>1378801.55</v>
      </c>
      <c r="E7" s="201"/>
    </row>
    <row r="8" spans="1:5" x14ac:dyDescent="0.25">
      <c r="A8" s="199" t="s">
        <v>375</v>
      </c>
      <c r="B8" s="199" t="s">
        <v>220</v>
      </c>
      <c r="C8" s="210">
        <v>595278</v>
      </c>
      <c r="D8" s="209">
        <v>231913.48</v>
      </c>
      <c r="E8" s="201"/>
    </row>
    <row r="9" spans="1:5" x14ac:dyDescent="0.25">
      <c r="A9" s="199" t="s">
        <v>378</v>
      </c>
      <c r="B9" s="199" t="s">
        <v>91</v>
      </c>
      <c r="C9" s="210">
        <v>35890508</v>
      </c>
      <c r="D9" s="209">
        <v>18623858</v>
      </c>
      <c r="E9" s="201"/>
    </row>
    <row r="10" spans="1:5" x14ac:dyDescent="0.25">
      <c r="A10" s="199" t="s">
        <v>379</v>
      </c>
      <c r="B10" s="199" t="s">
        <v>222</v>
      </c>
      <c r="C10" s="210">
        <v>2873099</v>
      </c>
      <c r="D10" s="209">
        <v>790764.48</v>
      </c>
      <c r="E10" s="201"/>
    </row>
    <row r="11" spans="1:5" x14ac:dyDescent="0.25">
      <c r="A11" s="199" t="s">
        <v>488</v>
      </c>
      <c r="B11" s="199" t="s">
        <v>532</v>
      </c>
      <c r="C11" s="210">
        <v>7799585</v>
      </c>
      <c r="D11" s="209">
        <v>3928989.72</v>
      </c>
      <c r="E11" s="201"/>
    </row>
    <row r="12" spans="1:5" x14ac:dyDescent="0.25">
      <c r="A12" s="199" t="s">
        <v>380</v>
      </c>
      <c r="B12" s="199" t="s">
        <v>92</v>
      </c>
      <c r="C12" s="210">
        <v>552115</v>
      </c>
      <c r="D12" s="209">
        <v>280775</v>
      </c>
      <c r="E12" s="201"/>
    </row>
    <row r="13" spans="1:5" x14ac:dyDescent="0.25">
      <c r="A13" s="199" t="s">
        <v>382</v>
      </c>
      <c r="B13" s="199" t="s">
        <v>277</v>
      </c>
      <c r="C13" s="210">
        <v>537147</v>
      </c>
      <c r="D13" s="209">
        <v>435.13</v>
      </c>
      <c r="E13" s="201"/>
    </row>
    <row r="14" spans="1:5" x14ac:dyDescent="0.25">
      <c r="A14" s="199" t="s">
        <v>385</v>
      </c>
      <c r="B14" s="199" t="s">
        <v>280</v>
      </c>
      <c r="C14" s="210">
        <v>7560503</v>
      </c>
      <c r="D14" s="209">
        <v>7560504.5199999996</v>
      </c>
      <c r="E14" s="201"/>
    </row>
    <row r="15" spans="1:5" x14ac:dyDescent="0.25">
      <c r="A15" s="199" t="s">
        <v>386</v>
      </c>
      <c r="B15" s="199" t="s">
        <v>281</v>
      </c>
      <c r="C15" s="210">
        <v>13870101</v>
      </c>
      <c r="D15" s="209">
        <v>13893603.6</v>
      </c>
      <c r="E15" s="201"/>
    </row>
    <row r="16" spans="1:5" x14ac:dyDescent="0.25">
      <c r="A16" s="199" t="s">
        <v>387</v>
      </c>
      <c r="B16" s="199" t="s">
        <v>282</v>
      </c>
      <c r="C16" s="210">
        <v>7479336</v>
      </c>
      <c r="D16" s="209">
        <v>7479338.3600000003</v>
      </c>
      <c r="E16" s="201"/>
    </row>
    <row r="17" spans="1:5" x14ac:dyDescent="0.25">
      <c r="A17" s="199" t="s">
        <v>389</v>
      </c>
      <c r="B17" s="199" t="s">
        <v>284</v>
      </c>
      <c r="C17" s="210">
        <v>2929878</v>
      </c>
      <c r="D17" s="209">
        <v>2981434.84</v>
      </c>
      <c r="E17" s="201"/>
    </row>
    <row r="18" spans="1:5" x14ac:dyDescent="0.25">
      <c r="A18" s="199" t="s">
        <v>391</v>
      </c>
      <c r="B18" s="199" t="s">
        <v>286</v>
      </c>
      <c r="C18" s="210">
        <v>167430</v>
      </c>
      <c r="D18" s="209">
        <v>167414.64000000001</v>
      </c>
      <c r="E18" s="201"/>
    </row>
    <row r="19" spans="1:5" x14ac:dyDescent="0.25">
      <c r="A19" s="199" t="s">
        <v>392</v>
      </c>
      <c r="B19" s="199" t="s">
        <v>287</v>
      </c>
      <c r="C19" s="210">
        <v>76833</v>
      </c>
      <c r="D19" s="209">
        <v>76838.64</v>
      </c>
      <c r="E19" s="201"/>
    </row>
    <row r="20" spans="1:5" x14ac:dyDescent="0.25">
      <c r="A20" s="199" t="s">
        <v>393</v>
      </c>
      <c r="B20" s="199" t="s">
        <v>288</v>
      </c>
      <c r="C20" s="210">
        <v>4824114</v>
      </c>
      <c r="D20" s="209">
        <v>4926302.84</v>
      </c>
      <c r="E20" s="201"/>
    </row>
    <row r="21" spans="1:5" x14ac:dyDescent="0.25">
      <c r="A21" s="199" t="s">
        <v>394</v>
      </c>
      <c r="B21" s="199" t="s">
        <v>289</v>
      </c>
      <c r="C21" s="210">
        <v>131699</v>
      </c>
      <c r="D21" s="209">
        <v>108364.12</v>
      </c>
      <c r="E21" s="201"/>
    </row>
    <row r="22" spans="1:5" x14ac:dyDescent="0.25">
      <c r="A22" s="199" t="s">
        <v>395</v>
      </c>
      <c r="B22" s="199" t="s">
        <v>290</v>
      </c>
      <c r="C22" s="210">
        <v>53647</v>
      </c>
      <c r="D22" s="209">
        <v>53666.28</v>
      </c>
      <c r="E22" s="201"/>
    </row>
    <row r="23" spans="1:5" x14ac:dyDescent="0.25">
      <c r="A23" s="199" t="s">
        <v>396</v>
      </c>
      <c r="B23" s="199" t="s">
        <v>291</v>
      </c>
      <c r="C23" s="210">
        <v>257606</v>
      </c>
      <c r="D23" s="209">
        <v>104036.6</v>
      </c>
      <c r="E23" s="201"/>
    </row>
    <row r="24" spans="1:5" x14ac:dyDescent="0.25">
      <c r="A24" s="199" t="s">
        <v>397</v>
      </c>
      <c r="B24" s="199" t="s">
        <v>533</v>
      </c>
      <c r="C24" s="210">
        <v>6427211</v>
      </c>
      <c r="D24" s="209">
        <v>6427222.6399999997</v>
      </c>
      <c r="E24" s="201"/>
    </row>
    <row r="25" spans="1:5" x14ac:dyDescent="0.25">
      <c r="A25" s="199" t="s">
        <v>398</v>
      </c>
      <c r="B25" s="199" t="s">
        <v>293</v>
      </c>
      <c r="C25" s="210">
        <v>1155121</v>
      </c>
      <c r="D25" s="209">
        <v>1178494.3999999999</v>
      </c>
      <c r="E25" s="201"/>
    </row>
    <row r="26" spans="1:5" x14ac:dyDescent="0.25">
      <c r="A26" s="199" t="s">
        <v>399</v>
      </c>
      <c r="B26" s="199" t="s">
        <v>294</v>
      </c>
      <c r="C26" s="210">
        <v>716531</v>
      </c>
      <c r="D26" s="209">
        <v>716531.64</v>
      </c>
      <c r="E26" s="201"/>
    </row>
    <row r="27" spans="1:5" x14ac:dyDescent="0.25">
      <c r="A27" s="199" t="s">
        <v>400</v>
      </c>
      <c r="B27" s="199" t="s">
        <v>295</v>
      </c>
      <c r="C27" s="210">
        <v>462015</v>
      </c>
      <c r="D27" s="209">
        <v>458465.52</v>
      </c>
      <c r="E27" s="201"/>
    </row>
    <row r="28" spans="1:5" x14ac:dyDescent="0.25">
      <c r="A28" s="199" t="s">
        <v>402</v>
      </c>
      <c r="B28" s="199" t="s">
        <v>297</v>
      </c>
      <c r="C28" s="210">
        <v>1744653</v>
      </c>
      <c r="D28" s="209">
        <v>1744644.72</v>
      </c>
      <c r="E28" s="201"/>
    </row>
    <row r="29" spans="1:5" x14ac:dyDescent="0.25">
      <c r="A29" s="199" t="s">
        <v>403</v>
      </c>
      <c r="B29" s="199" t="s">
        <v>298</v>
      </c>
      <c r="C29" s="210">
        <v>4277261</v>
      </c>
      <c r="D29" s="209">
        <v>4277275.4800000004</v>
      </c>
      <c r="E29" s="201"/>
    </row>
    <row r="30" spans="1:5" x14ac:dyDescent="0.25">
      <c r="A30" s="199" t="s">
        <v>404</v>
      </c>
      <c r="B30" s="199" t="s">
        <v>299</v>
      </c>
      <c r="C30" s="210">
        <v>336145</v>
      </c>
      <c r="D30" s="209">
        <v>336162.76</v>
      </c>
      <c r="E30" s="201"/>
    </row>
    <row r="31" spans="1:5" x14ac:dyDescent="0.25">
      <c r="A31" s="199" t="s">
        <v>406</v>
      </c>
      <c r="B31" s="199" t="s">
        <v>301</v>
      </c>
      <c r="C31" s="210">
        <v>301897</v>
      </c>
      <c r="D31" s="209">
        <v>155366.01999999999</v>
      </c>
      <c r="E31" s="201"/>
    </row>
    <row r="32" spans="1:5" x14ac:dyDescent="0.25">
      <c r="A32" s="199" t="s">
        <v>474</v>
      </c>
      <c r="B32" s="199" t="s">
        <v>94</v>
      </c>
      <c r="C32" s="210">
        <v>55604682</v>
      </c>
      <c r="D32" s="209">
        <v>0</v>
      </c>
      <c r="E32" s="201"/>
    </row>
    <row r="33" spans="1:5" x14ac:dyDescent="0.25">
      <c r="A33" s="199" t="s">
        <v>496</v>
      </c>
      <c r="B33" s="199" t="s">
        <v>497</v>
      </c>
      <c r="C33" s="210">
        <v>37338</v>
      </c>
      <c r="D33" s="209">
        <v>26537.83</v>
      </c>
      <c r="E33" s="201"/>
    </row>
    <row r="34" spans="1:5" x14ac:dyDescent="0.25">
      <c r="A34" s="199" t="s">
        <v>411</v>
      </c>
      <c r="B34" s="199" t="s">
        <v>95</v>
      </c>
      <c r="C34" s="210">
        <v>8636</v>
      </c>
      <c r="D34" s="209">
        <v>4317.8100000000004</v>
      </c>
      <c r="E34" s="201"/>
    </row>
    <row r="35" spans="1:5" x14ac:dyDescent="0.25">
      <c r="A35" s="199" t="s">
        <v>413</v>
      </c>
      <c r="B35" s="199" t="s">
        <v>98</v>
      </c>
      <c r="C35" s="210">
        <v>89209</v>
      </c>
      <c r="D35" s="209">
        <v>72828.399999999994</v>
      </c>
      <c r="E35" s="201"/>
    </row>
    <row r="36" spans="1:5" x14ac:dyDescent="0.25">
      <c r="A36" s="199" t="s">
        <v>414</v>
      </c>
      <c r="B36" s="199" t="s">
        <v>99</v>
      </c>
      <c r="C36" s="210">
        <v>44406</v>
      </c>
      <c r="D36" s="209">
        <v>91223</v>
      </c>
      <c r="E36" s="201"/>
    </row>
    <row r="37" spans="1:5" x14ac:dyDescent="0.25">
      <c r="A37" s="199" t="s">
        <v>415</v>
      </c>
      <c r="B37" s="199" t="s">
        <v>101</v>
      </c>
      <c r="C37" s="210">
        <v>110529</v>
      </c>
      <c r="D37" s="209">
        <v>54139.839999999997</v>
      </c>
      <c r="E37" s="201"/>
    </row>
    <row r="38" spans="1:5" x14ac:dyDescent="0.25">
      <c r="A38" s="199" t="s">
        <v>416</v>
      </c>
      <c r="B38" s="199" t="s">
        <v>303</v>
      </c>
      <c r="C38" s="210">
        <v>38159</v>
      </c>
      <c r="D38" s="209">
        <v>14539.59</v>
      </c>
      <c r="E38" s="201"/>
    </row>
    <row r="39" spans="1:5" x14ac:dyDescent="0.25">
      <c r="A39" s="199" t="s">
        <v>417</v>
      </c>
      <c r="B39" s="199" t="s">
        <v>499</v>
      </c>
      <c r="C39" s="210">
        <v>565745</v>
      </c>
      <c r="D39" s="209">
        <v>297251.69</v>
      </c>
      <c r="E39" s="201"/>
    </row>
    <row r="40" spans="1:5" x14ac:dyDescent="0.25">
      <c r="A40" s="199" t="s">
        <v>418</v>
      </c>
      <c r="B40" s="199" t="s">
        <v>102</v>
      </c>
      <c r="C40" s="210">
        <v>398975</v>
      </c>
      <c r="D40" s="209">
        <v>210247</v>
      </c>
      <c r="E40" s="201"/>
    </row>
    <row r="41" spans="1:5" x14ac:dyDescent="0.25">
      <c r="A41" s="199" t="s">
        <v>419</v>
      </c>
      <c r="B41" s="199" t="s">
        <v>227</v>
      </c>
      <c r="C41" s="210">
        <v>53826</v>
      </c>
      <c r="D41" s="209">
        <v>26912.5</v>
      </c>
      <c r="E41" s="201"/>
    </row>
    <row r="42" spans="1:5" x14ac:dyDescent="0.25">
      <c r="A42" s="199" t="s">
        <v>556</v>
      </c>
      <c r="B42" s="199" t="s">
        <v>90</v>
      </c>
      <c r="C42" s="210">
        <v>5930</v>
      </c>
      <c r="D42" s="209">
        <v>0</v>
      </c>
      <c r="E42" s="201"/>
    </row>
    <row r="43" spans="1:5" x14ac:dyDescent="0.25">
      <c r="A43" s="199" t="s">
        <v>577</v>
      </c>
      <c r="B43" s="199" t="s">
        <v>578</v>
      </c>
      <c r="C43" s="210">
        <v>862399</v>
      </c>
      <c r="D43" s="209">
        <v>468182.95</v>
      </c>
      <c r="E43" s="201"/>
    </row>
    <row r="44" spans="1:5" x14ac:dyDescent="0.25">
      <c r="A44" s="199" t="s">
        <v>420</v>
      </c>
      <c r="B44" s="199" t="s">
        <v>103</v>
      </c>
      <c r="C44" s="210">
        <v>2754427</v>
      </c>
      <c r="D44" s="209">
        <v>1368805.33</v>
      </c>
      <c r="E44" s="201"/>
    </row>
    <row r="45" spans="1:5" x14ac:dyDescent="0.25">
      <c r="A45" s="199" t="s">
        <v>421</v>
      </c>
      <c r="B45" s="199" t="s">
        <v>104</v>
      </c>
      <c r="C45" s="210">
        <v>445252</v>
      </c>
      <c r="D45" s="209">
        <v>113015.5</v>
      </c>
      <c r="E45" s="201"/>
    </row>
    <row r="46" spans="1:5" x14ac:dyDescent="0.25">
      <c r="A46" s="199" t="s">
        <v>579</v>
      </c>
      <c r="B46" s="199" t="s">
        <v>580</v>
      </c>
      <c r="C46" s="210">
        <v>201600</v>
      </c>
      <c r="D46" s="209">
        <v>100800</v>
      </c>
      <c r="E46" s="201"/>
    </row>
    <row r="47" spans="1:5" x14ac:dyDescent="0.25">
      <c r="A47" s="199" t="s">
        <v>422</v>
      </c>
      <c r="B47" s="199" t="s">
        <v>105</v>
      </c>
      <c r="C47" s="210">
        <v>6105184</v>
      </c>
      <c r="D47" s="209">
        <v>3078337.23</v>
      </c>
      <c r="E47" s="201"/>
    </row>
    <row r="48" spans="1:5" x14ac:dyDescent="0.25">
      <c r="A48" s="199" t="s">
        <v>423</v>
      </c>
      <c r="B48" s="199" t="s">
        <v>106</v>
      </c>
      <c r="C48" s="210">
        <v>1530406</v>
      </c>
      <c r="D48" s="209">
        <v>739455.74</v>
      </c>
      <c r="E48" s="201"/>
    </row>
    <row r="49" spans="1:5" x14ac:dyDescent="0.25">
      <c r="A49" s="199" t="s">
        <v>424</v>
      </c>
      <c r="B49" s="199" t="s">
        <v>107</v>
      </c>
      <c r="C49" s="210">
        <v>226029</v>
      </c>
      <c r="D49" s="209">
        <v>105680.1</v>
      </c>
      <c r="E49" s="201"/>
    </row>
    <row r="50" spans="1:5" x14ac:dyDescent="0.25">
      <c r="A50" s="199" t="s">
        <v>426</v>
      </c>
      <c r="B50" s="199" t="s">
        <v>502</v>
      </c>
      <c r="C50" s="210">
        <v>1425152</v>
      </c>
      <c r="D50" s="209">
        <v>813000</v>
      </c>
      <c r="E50" s="201"/>
    </row>
    <row r="51" spans="1:5" x14ac:dyDescent="0.25">
      <c r="A51" s="199" t="s">
        <v>427</v>
      </c>
      <c r="B51" s="199" t="s">
        <v>92</v>
      </c>
      <c r="C51" s="210">
        <v>138598</v>
      </c>
      <c r="D51" s="209">
        <v>71225</v>
      </c>
      <c r="E51" s="201"/>
    </row>
    <row r="52" spans="1:5" x14ac:dyDescent="0.25">
      <c r="A52" s="199" t="s">
        <v>428</v>
      </c>
      <c r="B52" s="199" t="s">
        <v>112</v>
      </c>
      <c r="C52" s="210">
        <v>157391969</v>
      </c>
      <c r="D52" s="209">
        <v>78570892</v>
      </c>
      <c r="E52" s="201"/>
    </row>
    <row r="53" spans="1:5" x14ac:dyDescent="0.25">
      <c r="A53" s="199" t="s">
        <v>430</v>
      </c>
      <c r="B53" s="199" t="s">
        <v>115</v>
      </c>
      <c r="C53" s="210">
        <v>763</v>
      </c>
      <c r="D53" s="209">
        <v>0</v>
      </c>
      <c r="E53" s="201"/>
    </row>
    <row r="54" spans="1:5" x14ac:dyDescent="0.25">
      <c r="A54" s="199" t="s">
        <v>431</v>
      </c>
      <c r="B54" s="199" t="s">
        <v>116</v>
      </c>
      <c r="C54" s="210">
        <v>65692</v>
      </c>
      <c r="D54" s="209">
        <v>35484.15</v>
      </c>
      <c r="E54" s="201"/>
    </row>
    <row r="55" spans="1:5" x14ac:dyDescent="0.25">
      <c r="A55" s="199" t="s">
        <v>432</v>
      </c>
      <c r="B55" s="199" t="s">
        <v>117</v>
      </c>
      <c r="C55" s="210">
        <v>1331829</v>
      </c>
      <c r="D55" s="209">
        <v>666021.76</v>
      </c>
      <c r="E55" s="201"/>
    </row>
    <row r="56" spans="1:5" x14ac:dyDescent="0.25">
      <c r="A56" s="199" t="s">
        <v>433</v>
      </c>
      <c r="B56" s="199" t="s">
        <v>309</v>
      </c>
      <c r="C56" s="210">
        <v>428965</v>
      </c>
      <c r="D56" s="209">
        <v>100895.49</v>
      </c>
      <c r="E56" s="201"/>
    </row>
    <row r="57" spans="1:5" x14ac:dyDescent="0.25">
      <c r="A57" s="199" t="s">
        <v>442</v>
      </c>
      <c r="B57" s="199" t="s">
        <v>316</v>
      </c>
      <c r="C57" s="210">
        <v>72167</v>
      </c>
      <c r="D57" s="209">
        <v>36083.5</v>
      </c>
      <c r="E57" s="201"/>
    </row>
    <row r="58" spans="1:5" x14ac:dyDescent="0.25">
      <c r="A58" s="199" t="s">
        <v>443</v>
      </c>
      <c r="B58" s="199" t="s">
        <v>317</v>
      </c>
      <c r="C58" s="210">
        <v>8639</v>
      </c>
      <c r="D58" s="209">
        <v>0</v>
      </c>
      <c r="E58" s="201"/>
    </row>
    <row r="59" spans="1:5" x14ac:dyDescent="0.25">
      <c r="A59" s="199" t="s">
        <v>557</v>
      </c>
      <c r="B59" s="199" t="s">
        <v>558</v>
      </c>
      <c r="C59" s="210">
        <v>90179</v>
      </c>
      <c r="D59" s="209">
        <v>0</v>
      </c>
      <c r="E59" s="201"/>
    </row>
    <row r="60" spans="1:5" x14ac:dyDescent="0.25">
      <c r="A60" s="199" t="s">
        <v>444</v>
      </c>
      <c r="B60" s="199" t="s">
        <v>318</v>
      </c>
      <c r="C60" s="210">
        <v>41308</v>
      </c>
      <c r="D60" s="209">
        <v>0</v>
      </c>
      <c r="E60" s="201"/>
    </row>
    <row r="61" spans="1:5" x14ac:dyDescent="0.25">
      <c r="A61" s="199" t="s">
        <v>445</v>
      </c>
      <c r="B61" s="199" t="s">
        <v>319</v>
      </c>
      <c r="C61" s="210">
        <v>172947</v>
      </c>
      <c r="D61" s="209">
        <v>87723</v>
      </c>
      <c r="E61" s="201"/>
    </row>
    <row r="62" spans="1:5" x14ac:dyDescent="0.25">
      <c r="A62" s="199" t="s">
        <v>446</v>
      </c>
      <c r="B62" s="199" t="s">
        <v>120</v>
      </c>
      <c r="C62" s="210">
        <v>7720610</v>
      </c>
      <c r="D62" s="209">
        <v>3535407.24</v>
      </c>
      <c r="E62" s="201"/>
    </row>
    <row r="63" spans="1:5" x14ac:dyDescent="0.25">
      <c r="A63" s="199" t="s">
        <v>447</v>
      </c>
      <c r="B63" s="199" t="s">
        <v>320</v>
      </c>
      <c r="C63" s="210">
        <v>51434</v>
      </c>
      <c r="D63" s="209">
        <v>24967.39</v>
      </c>
      <c r="E63" s="201"/>
    </row>
    <row r="64" spans="1:5" x14ac:dyDescent="0.25">
      <c r="A64" s="199" t="s">
        <v>449</v>
      </c>
      <c r="B64" s="199" t="s">
        <v>230</v>
      </c>
      <c r="C64" s="210">
        <v>165763</v>
      </c>
      <c r="D64" s="209">
        <v>94693.24</v>
      </c>
      <c r="E64" s="201"/>
    </row>
    <row r="65" spans="1:5" x14ac:dyDescent="0.25">
      <c r="A65" s="199" t="s">
        <v>451</v>
      </c>
      <c r="B65" s="199" t="s">
        <v>323</v>
      </c>
      <c r="C65" s="210">
        <v>1101778</v>
      </c>
      <c r="D65" s="209">
        <v>566063.54</v>
      </c>
      <c r="E65" s="201"/>
    </row>
    <row r="66" spans="1:5" x14ac:dyDescent="0.25">
      <c r="A66" s="199" t="s">
        <v>453</v>
      </c>
      <c r="B66" s="199" t="s">
        <v>325</v>
      </c>
      <c r="C66" s="210">
        <v>4664294</v>
      </c>
      <c r="D66" s="209">
        <v>2261695.08</v>
      </c>
      <c r="E66" s="201"/>
    </row>
    <row r="67" spans="1:5" x14ac:dyDescent="0.25">
      <c r="A67" s="199" t="s">
        <v>454</v>
      </c>
      <c r="B67" s="199" t="s">
        <v>326</v>
      </c>
      <c r="C67" s="210">
        <v>206357</v>
      </c>
      <c r="D67" s="209">
        <v>94064.78</v>
      </c>
      <c r="E67" s="201"/>
    </row>
    <row r="68" spans="1:5" x14ac:dyDescent="0.25">
      <c r="A68" s="199" t="s">
        <v>459</v>
      </c>
      <c r="B68" s="199" t="s">
        <v>563</v>
      </c>
      <c r="C68" s="210">
        <v>310612</v>
      </c>
      <c r="D68" s="209">
        <v>155306.47</v>
      </c>
      <c r="E68" s="201"/>
    </row>
    <row r="69" spans="1:5" x14ac:dyDescent="0.25">
      <c r="A69" s="199" t="s">
        <v>581</v>
      </c>
      <c r="B69" s="199" t="s">
        <v>582</v>
      </c>
      <c r="C69" s="210">
        <v>595094</v>
      </c>
      <c r="D69" s="209">
        <v>504574.61</v>
      </c>
      <c r="E69" s="201"/>
    </row>
    <row r="70" spans="1:5" x14ac:dyDescent="0.25">
      <c r="A70" s="199" t="s">
        <v>583</v>
      </c>
      <c r="B70" s="199" t="s">
        <v>584</v>
      </c>
      <c r="C70" s="210">
        <v>66732</v>
      </c>
      <c r="D70" s="209">
        <v>64835.86</v>
      </c>
      <c r="E70" s="201"/>
    </row>
    <row r="71" spans="1:5" x14ac:dyDescent="0.25">
      <c r="A71" s="199" t="s">
        <v>585</v>
      </c>
      <c r="B71" s="199" t="s">
        <v>586</v>
      </c>
      <c r="C71" s="210">
        <v>12023585</v>
      </c>
      <c r="D71" s="209">
        <v>6410752.46</v>
      </c>
      <c r="E71" s="201"/>
    </row>
    <row r="72" spans="1:5" x14ac:dyDescent="0.25">
      <c r="A72" s="199" t="s">
        <v>513</v>
      </c>
      <c r="B72" s="199" t="s">
        <v>514</v>
      </c>
      <c r="C72" s="210">
        <v>932933</v>
      </c>
      <c r="D72" s="209">
        <v>513627.55</v>
      </c>
      <c r="E72" s="201"/>
    </row>
    <row r="73" spans="1:5" x14ac:dyDescent="0.25">
      <c r="A73" s="199" t="s">
        <v>564</v>
      </c>
      <c r="B73" s="199" t="s">
        <v>565</v>
      </c>
      <c r="C73" s="210">
        <v>10455857</v>
      </c>
      <c r="D73" s="209">
        <v>5512008.0899999999</v>
      </c>
      <c r="E73" s="201"/>
    </row>
    <row r="74" spans="1:5" x14ac:dyDescent="0.25">
      <c r="A74" s="199" t="s">
        <v>460</v>
      </c>
      <c r="B74" s="199" t="s">
        <v>461</v>
      </c>
      <c r="C74" s="210">
        <v>584456</v>
      </c>
      <c r="D74" s="209">
        <v>293913.73</v>
      </c>
      <c r="E74" s="201"/>
    </row>
    <row r="75" spans="1:5" x14ac:dyDescent="0.25">
      <c r="A75" s="199" t="s">
        <v>462</v>
      </c>
      <c r="B75" s="199" t="s">
        <v>331</v>
      </c>
      <c r="C75" s="210">
        <v>11241598</v>
      </c>
      <c r="D75" s="209">
        <v>4183829.51</v>
      </c>
      <c r="E75" s="201"/>
    </row>
  </sheetData>
  <mergeCells count="1">
    <mergeCell ref="A1:D1"/>
  </mergeCells>
  <pageMargins left="0.7" right="0.7" top="0.75" bottom="0.75" header="0.3" footer="0.3"/>
  <pageSetup scale="76" fitToHeight="0" orientation="portrait" r:id="rId1"/>
  <headerFooter>
    <oddHeader>&amp;C&amp;"Arial,Bold"&amp;16APPENDIX A-13</oddHeader>
    <oddFooter>&amp;L&amp;"Arial,Regular"&amp;9Note: Column 2 - The FY 2021-22 Public Charter School District Statement of Revenues provided to the Department of Education is restated to align with past reporting procedures.
Date: 9/7/2023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415"/>
  <sheetViews>
    <sheetView topLeftCell="A1007" zoomScaleNormal="100" workbookViewId="0">
      <selection activeCell="C1024" sqref="C1024"/>
    </sheetView>
  </sheetViews>
  <sheetFormatPr defaultColWidth="9.140625" defaultRowHeight="15" customHeight="1" x14ac:dyDescent="0.2"/>
  <cols>
    <col min="1" max="1" width="52.7109375" style="24" customWidth="1"/>
    <col min="2" max="2" width="15.140625" style="24" customWidth="1"/>
    <col min="3" max="9" width="13.85546875" style="25" customWidth="1"/>
    <col min="10" max="18" width="13.85546875" style="15" customWidth="1"/>
    <col min="19" max="21" width="14.85546875" style="15" customWidth="1"/>
    <col min="22" max="23" width="15.42578125" style="15" bestFit="1" customWidth="1"/>
    <col min="24" max="24" width="14.85546875" style="15" bestFit="1" customWidth="1"/>
    <col min="25" max="16384" width="9.140625" style="15"/>
  </cols>
  <sheetData>
    <row r="1" spans="1:90" ht="15" customHeight="1" x14ac:dyDescent="0.2">
      <c r="A1" s="18"/>
      <c r="B1" s="203" t="s">
        <v>72</v>
      </c>
      <c r="C1" s="203" t="s">
        <v>73</v>
      </c>
      <c r="D1" s="203" t="s">
        <v>74</v>
      </c>
      <c r="E1" s="203" t="s">
        <v>75</v>
      </c>
      <c r="F1" s="203" t="s">
        <v>76</v>
      </c>
      <c r="G1" s="203" t="s">
        <v>77</v>
      </c>
      <c r="H1" s="203" t="s">
        <v>78</v>
      </c>
      <c r="I1" s="203" t="s">
        <v>79</v>
      </c>
      <c r="J1" s="203" t="s">
        <v>0</v>
      </c>
      <c r="K1" s="203" t="s">
        <v>1</v>
      </c>
      <c r="L1" s="203" t="s">
        <v>2</v>
      </c>
      <c r="M1" s="203" t="s">
        <v>3</v>
      </c>
      <c r="N1" s="203" t="s">
        <v>4</v>
      </c>
      <c r="O1" s="203" t="s">
        <v>5</v>
      </c>
      <c r="P1" s="203" t="s">
        <v>6</v>
      </c>
      <c r="Q1" s="203" t="s">
        <v>7</v>
      </c>
      <c r="R1" s="203" t="s">
        <v>8</v>
      </c>
      <c r="S1" s="203" t="s">
        <v>339</v>
      </c>
      <c r="T1" s="203" t="s">
        <v>340</v>
      </c>
      <c r="U1" s="203" t="s">
        <v>536</v>
      </c>
      <c r="V1" s="203" t="s">
        <v>569</v>
      </c>
      <c r="W1" s="203" t="s">
        <v>591</v>
      </c>
      <c r="X1" s="203" t="s">
        <v>593</v>
      </c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G1" s="19"/>
      <c r="CH1" s="19"/>
      <c r="CI1" s="19"/>
      <c r="CJ1" s="19"/>
      <c r="CK1" s="19"/>
      <c r="CL1" s="19"/>
    </row>
    <row r="2" spans="1:90" ht="15" customHeight="1" x14ac:dyDescent="0.2">
      <c r="A2" s="202"/>
      <c r="B2" s="171"/>
      <c r="C2" s="171"/>
      <c r="D2" s="171"/>
      <c r="E2" s="171"/>
      <c r="F2" s="171"/>
      <c r="G2" s="171"/>
      <c r="H2" s="171"/>
      <c r="I2" s="171"/>
      <c r="J2" s="1"/>
      <c r="K2" s="1"/>
      <c r="L2" s="1"/>
      <c r="M2" s="1"/>
      <c r="N2" s="1"/>
      <c r="O2" s="1"/>
      <c r="P2" s="1"/>
      <c r="Q2" s="1"/>
      <c r="R2" s="1"/>
    </row>
    <row r="3" spans="1:90" ht="15" customHeight="1" x14ac:dyDescent="0.2">
      <c r="A3" s="20" t="s">
        <v>9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1"/>
      <c r="U3" s="146"/>
      <c r="V3" s="146"/>
      <c r="W3" s="204"/>
      <c r="X3" s="204"/>
    </row>
    <row r="4" spans="1:90" ht="15" customHeight="1" x14ac:dyDescent="0.2">
      <c r="A4" s="23"/>
      <c r="J4" s="25"/>
      <c r="K4" s="25"/>
      <c r="L4" s="25"/>
      <c r="M4" s="25"/>
      <c r="N4" s="25"/>
      <c r="O4" s="25"/>
      <c r="P4" s="25"/>
      <c r="Q4" s="25"/>
      <c r="R4" s="25"/>
      <c r="S4" s="25"/>
      <c r="T4" s="24"/>
      <c r="U4" s="147"/>
      <c r="V4" s="147"/>
      <c r="W4" s="205"/>
      <c r="X4" s="205"/>
    </row>
    <row r="5" spans="1:90" ht="15" customHeight="1" x14ac:dyDescent="0.2">
      <c r="A5" s="26" t="s">
        <v>10</v>
      </c>
      <c r="B5" s="27">
        <v>3762.22</v>
      </c>
      <c r="C5" s="28">
        <v>3709.21</v>
      </c>
      <c r="D5" s="28">
        <v>3700.6</v>
      </c>
      <c r="E5" s="28">
        <v>3669.71</v>
      </c>
      <c r="F5" s="28">
        <v>3571.27</v>
      </c>
      <c r="G5" s="28">
        <v>3543.53</v>
      </c>
      <c r="H5" s="28">
        <v>3482.84</v>
      </c>
      <c r="I5" s="28">
        <v>3410.26</v>
      </c>
      <c r="J5" s="2">
        <v>3151.89</v>
      </c>
      <c r="K5" s="2">
        <v>3081.75</v>
      </c>
      <c r="L5" s="2">
        <v>3014.36</v>
      </c>
      <c r="M5" s="2">
        <v>3029.42</v>
      </c>
      <c r="N5" s="2">
        <v>3046.25</v>
      </c>
      <c r="O5" s="2">
        <v>3016.29</v>
      </c>
      <c r="P5" s="2">
        <v>2994.18</v>
      </c>
      <c r="Q5" s="2">
        <v>2968.3099999999995</v>
      </c>
      <c r="R5" s="2">
        <v>2918.55</v>
      </c>
      <c r="S5" s="2">
        <v>2904.51</v>
      </c>
      <c r="T5" s="138">
        <v>2915.97</v>
      </c>
      <c r="U5" s="170">
        <v>2861.83</v>
      </c>
      <c r="V5" s="170">
        <v>2823.97</v>
      </c>
      <c r="W5" s="170">
        <v>2835.08</v>
      </c>
      <c r="X5" s="170">
        <v>2761.35</v>
      </c>
    </row>
    <row r="6" spans="1:90" ht="15" customHeight="1" x14ac:dyDescent="0.2">
      <c r="A6" s="26" t="s">
        <v>11</v>
      </c>
      <c r="B6" s="26">
        <v>2912728</v>
      </c>
      <c r="C6" s="5">
        <v>3485394</v>
      </c>
      <c r="D6" s="5">
        <v>3644372</v>
      </c>
      <c r="E6" s="5">
        <v>3292292</v>
      </c>
      <c r="F6" s="5">
        <v>3542678</v>
      </c>
      <c r="G6" s="5">
        <v>3685049</v>
      </c>
      <c r="H6" s="5">
        <v>3682976</v>
      </c>
      <c r="I6" s="5">
        <v>3687983</v>
      </c>
      <c r="J6" s="3">
        <v>3915733</v>
      </c>
      <c r="K6" s="3">
        <v>5730824</v>
      </c>
      <c r="L6" s="5">
        <v>5126560</v>
      </c>
      <c r="M6" s="5">
        <v>3825356</v>
      </c>
      <c r="N6" s="5">
        <v>3697356</v>
      </c>
      <c r="O6" s="5">
        <v>3767018</v>
      </c>
      <c r="P6" s="5">
        <v>3802312</v>
      </c>
      <c r="Q6" s="5">
        <v>3819943</v>
      </c>
      <c r="R6" s="5">
        <v>3849985</v>
      </c>
      <c r="S6" s="5">
        <v>3863204</v>
      </c>
      <c r="T6" s="26">
        <v>3965347</v>
      </c>
      <c r="U6" s="180">
        <v>4121521</v>
      </c>
      <c r="V6" s="180">
        <v>5892386</v>
      </c>
      <c r="W6" s="180">
        <v>14229587</v>
      </c>
      <c r="X6" s="180">
        <v>6356204</v>
      </c>
    </row>
    <row r="7" spans="1:90" ht="15" customHeight="1" x14ac:dyDescent="0.2">
      <c r="A7" s="26" t="s">
        <v>12</v>
      </c>
      <c r="B7" s="26">
        <v>16624315</v>
      </c>
      <c r="C7" s="5">
        <v>18561304</v>
      </c>
      <c r="D7" s="5">
        <v>15011967</v>
      </c>
      <c r="E7" s="5">
        <v>14452250</v>
      </c>
      <c r="F7" s="5">
        <v>17521815</v>
      </c>
      <c r="G7" s="5">
        <v>17636091</v>
      </c>
      <c r="H7" s="5">
        <v>18648514</v>
      </c>
      <c r="I7" s="5">
        <v>21794445</v>
      </c>
      <c r="J7" s="4">
        <v>19843691</v>
      </c>
      <c r="K7" s="4">
        <v>17703072</v>
      </c>
      <c r="L7" s="3">
        <v>16465696</v>
      </c>
      <c r="M7" s="3">
        <v>17273616</v>
      </c>
      <c r="N7" s="3">
        <v>18251681</v>
      </c>
      <c r="O7" s="3">
        <v>17960192</v>
      </c>
      <c r="P7" s="3">
        <v>18273594</v>
      </c>
      <c r="Q7" s="3">
        <v>18922288</v>
      </c>
      <c r="R7" s="3">
        <v>19826082</v>
      </c>
      <c r="S7" s="3">
        <v>21054821</v>
      </c>
      <c r="T7" s="139">
        <v>21242769</v>
      </c>
      <c r="U7" s="137">
        <v>21792022</v>
      </c>
      <c r="V7" s="137">
        <v>22135040</v>
      </c>
      <c r="W7" s="137">
        <v>21590971</v>
      </c>
      <c r="X7" s="137">
        <v>25387912</v>
      </c>
    </row>
    <row r="8" spans="1:90" ht="15" customHeight="1" x14ac:dyDescent="0.2">
      <c r="A8" s="26" t="s">
        <v>13</v>
      </c>
      <c r="B8" s="26">
        <v>9868123</v>
      </c>
      <c r="C8" s="5">
        <v>10061827</v>
      </c>
      <c r="D8" s="5">
        <v>10232003</v>
      </c>
      <c r="E8" s="5">
        <v>11084607</v>
      </c>
      <c r="F8" s="5">
        <v>10147391</v>
      </c>
      <c r="G8" s="5">
        <v>10565903</v>
      </c>
      <c r="H8" s="5">
        <v>10480224</v>
      </c>
      <c r="I8" s="5">
        <v>9995624</v>
      </c>
      <c r="J8" s="3">
        <v>9226977</v>
      </c>
      <c r="K8" s="3">
        <v>9142094</v>
      </c>
      <c r="L8" s="3">
        <v>9263754</v>
      </c>
      <c r="M8" s="3">
        <v>9230700</v>
      </c>
      <c r="N8" s="3">
        <v>9622407</v>
      </c>
      <c r="O8" s="3">
        <v>10436598</v>
      </c>
      <c r="P8" s="3">
        <v>9855917</v>
      </c>
      <c r="Q8" s="3">
        <v>10860153</v>
      </c>
      <c r="R8" s="3">
        <v>10754790</v>
      </c>
      <c r="S8" s="3">
        <v>11231419</v>
      </c>
      <c r="T8" s="139">
        <v>12322813</v>
      </c>
      <c r="U8" s="137">
        <v>10024555</v>
      </c>
      <c r="V8" s="137">
        <v>12015660</v>
      </c>
      <c r="W8" s="137">
        <v>13537687</v>
      </c>
      <c r="X8" s="137">
        <v>14472835</v>
      </c>
    </row>
    <row r="9" spans="1:90" ht="15" customHeight="1" x14ac:dyDescent="0.2">
      <c r="A9" s="26" t="s">
        <v>14</v>
      </c>
      <c r="B9" s="26">
        <v>29405166</v>
      </c>
      <c r="C9" s="5">
        <v>32108525</v>
      </c>
      <c r="D9" s="5">
        <v>28888342</v>
      </c>
      <c r="E9" s="5">
        <v>28829149</v>
      </c>
      <c r="F9" s="5">
        <v>31211884</v>
      </c>
      <c r="G9" s="5">
        <v>31887043</v>
      </c>
      <c r="H9" s="5">
        <v>32811714</v>
      </c>
      <c r="I9" s="5">
        <v>35478052</v>
      </c>
      <c r="J9" s="3">
        <v>32986401</v>
      </c>
      <c r="K9" s="3">
        <v>32575990</v>
      </c>
      <c r="L9" s="3">
        <v>30856010</v>
      </c>
      <c r="M9" s="3">
        <v>30329672</v>
      </c>
      <c r="N9" s="3">
        <v>31571444</v>
      </c>
      <c r="O9" s="3">
        <v>32163808</v>
      </c>
      <c r="P9" s="3">
        <v>31931823</v>
      </c>
      <c r="Q9" s="3">
        <v>33602384</v>
      </c>
      <c r="R9" s="3">
        <v>34430857</v>
      </c>
      <c r="S9" s="3">
        <v>36149444</v>
      </c>
      <c r="T9" s="139">
        <v>37530929</v>
      </c>
      <c r="U9" s="137">
        <v>35938098</v>
      </c>
      <c r="V9" s="137">
        <v>40043086</v>
      </c>
      <c r="W9" s="137">
        <v>49358245</v>
      </c>
      <c r="X9" s="137">
        <v>46216951</v>
      </c>
    </row>
    <row r="10" spans="1:90" ht="15" customHeight="1" x14ac:dyDescent="0.2">
      <c r="A10" s="26"/>
      <c r="B10" s="26"/>
      <c r="C10" s="5"/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139"/>
      <c r="U10" s="137"/>
      <c r="V10" s="137"/>
      <c r="W10" s="137"/>
      <c r="X10" s="137"/>
    </row>
    <row r="11" spans="1:90" ht="15" customHeight="1" x14ac:dyDescent="0.2">
      <c r="A11" s="26" t="s">
        <v>15</v>
      </c>
      <c r="B11" s="29">
        <v>774.20459196963498</v>
      </c>
      <c r="C11" s="30">
        <v>939.65938838728459</v>
      </c>
      <c r="D11" s="30">
        <v>984.80570718261902</v>
      </c>
      <c r="E11" s="30">
        <v>897.15318104155369</v>
      </c>
      <c r="F11" s="30">
        <v>991.99388452847302</v>
      </c>
      <c r="G11" s="30">
        <v>1039.9372941671159</v>
      </c>
      <c r="H11" s="30">
        <v>1057.4634493689057</v>
      </c>
      <c r="I11" s="30">
        <v>1081.4374857049022</v>
      </c>
      <c r="J11" s="3">
        <v>1242.344434609076</v>
      </c>
      <c r="K11" s="3">
        <v>1859.6005516346231</v>
      </c>
      <c r="L11" s="3">
        <v>1700.712589073634</v>
      </c>
      <c r="M11" s="3">
        <v>1262.7354411075387</v>
      </c>
      <c r="N11" s="3">
        <v>1213.7401723430448</v>
      </c>
      <c r="O11" s="3">
        <v>1248.8911875184415</v>
      </c>
      <c r="P11" s="3">
        <v>1269.9009411591821</v>
      </c>
      <c r="Q11" s="3">
        <v>1286.9083754729124</v>
      </c>
      <c r="R11" s="3">
        <v>1319.1430676191944</v>
      </c>
      <c r="S11" s="3">
        <v>1330.0708208957792</v>
      </c>
      <c r="T11" s="139">
        <v>1359.8723580832452</v>
      </c>
      <c r="U11" s="137">
        <v>1440.1697515226272</v>
      </c>
      <c r="V11" s="137">
        <v>2086.5611178589011</v>
      </c>
      <c r="W11" s="137">
        <v>5019.1130409018442</v>
      </c>
      <c r="X11" s="137">
        <v>2301.8465605591468</v>
      </c>
    </row>
    <row r="12" spans="1:90" ht="15" customHeight="1" x14ac:dyDescent="0.2">
      <c r="A12" s="26" t="s">
        <v>16</v>
      </c>
      <c r="B12" s="29">
        <v>4418.7514286777487</v>
      </c>
      <c r="C12" s="30">
        <v>5004.1124659968027</v>
      </c>
      <c r="D12" s="30">
        <v>4056.6305463978815</v>
      </c>
      <c r="E12" s="30">
        <v>3938.2539764722551</v>
      </c>
      <c r="F12" s="30">
        <v>4906.3260408762153</v>
      </c>
      <c r="G12" s="30">
        <v>4976.9836857596802</v>
      </c>
      <c r="H12" s="30">
        <v>5354.3987090994706</v>
      </c>
      <c r="I12" s="30">
        <v>6390.845566027223</v>
      </c>
      <c r="J12" s="3">
        <v>6295.8069602682835</v>
      </c>
      <c r="K12" s="3">
        <v>5744.4867364322217</v>
      </c>
      <c r="L12" s="3">
        <v>5462.4185565095077</v>
      </c>
      <c r="M12" s="3">
        <v>5701.9548296373559</v>
      </c>
      <c r="N12" s="3">
        <v>5991.524333196553</v>
      </c>
      <c r="O12" s="3">
        <v>5954.3982839846303</v>
      </c>
      <c r="P12" s="3">
        <v>6103.0378935134167</v>
      </c>
      <c r="Q12" s="3">
        <v>6374.7681340560803</v>
      </c>
      <c r="R12" s="3">
        <v>6793.1274091586574</v>
      </c>
      <c r="S12" s="3">
        <v>7249.0096436231925</v>
      </c>
      <c r="T12" s="139">
        <v>7284.9751540653715</v>
      </c>
      <c r="U12" s="137">
        <v>7614.7157587976926</v>
      </c>
      <c r="V12" s="137">
        <v>7838.2702365818341</v>
      </c>
      <c r="W12" s="137">
        <v>7615.6478829521566</v>
      </c>
      <c r="X12" s="137">
        <v>9194.0217647165337</v>
      </c>
    </row>
    <row r="13" spans="1:90" ht="15" customHeight="1" x14ac:dyDescent="0.2">
      <c r="A13" s="26" t="s">
        <v>17</v>
      </c>
      <c r="B13" s="29">
        <v>2622.9521399599175</v>
      </c>
      <c r="C13" s="30">
        <v>2712.6603778163003</v>
      </c>
      <c r="D13" s="30">
        <v>2764.9578446738369</v>
      </c>
      <c r="E13" s="30">
        <v>3020.5675652844502</v>
      </c>
      <c r="F13" s="30">
        <v>2841.3956379663259</v>
      </c>
      <c r="G13" s="30">
        <v>2981.7450395509559</v>
      </c>
      <c r="H13" s="30">
        <v>3009.1029160110711</v>
      </c>
      <c r="I13" s="30">
        <v>2931.0445537876876</v>
      </c>
      <c r="J13" s="5">
        <v>2927.4425820698057</v>
      </c>
      <c r="K13" s="5">
        <v>2966.5268110651414</v>
      </c>
      <c r="L13" s="5">
        <v>3073.2075797184143</v>
      </c>
      <c r="M13" s="5">
        <v>3047.0189013078411</v>
      </c>
      <c r="N13" s="5">
        <v>3158.771276159212</v>
      </c>
      <c r="O13" s="5">
        <v>3460.0777776672667</v>
      </c>
      <c r="P13" s="5">
        <v>3291.6915482703112</v>
      </c>
      <c r="Q13" s="5">
        <v>3658.6990577129754</v>
      </c>
      <c r="R13" s="5">
        <v>3684.9771290538106</v>
      </c>
      <c r="S13" s="5">
        <v>3866.8894236893657</v>
      </c>
      <c r="T13" s="26">
        <v>4225.973861185129</v>
      </c>
      <c r="U13" s="180">
        <v>3502.8478281379398</v>
      </c>
      <c r="V13" s="180">
        <v>4254.8823110727099</v>
      </c>
      <c r="W13" s="180">
        <v>4775.0634902718793</v>
      </c>
      <c r="X13" s="180">
        <v>5241.217158274033</v>
      </c>
    </row>
    <row r="14" spans="1:90" ht="15" customHeight="1" x14ac:dyDescent="0.2">
      <c r="A14" s="31" t="s">
        <v>18</v>
      </c>
      <c r="B14" s="32">
        <v>7815.9081606073014</v>
      </c>
      <c r="C14" s="33">
        <v>8656.4322322003882</v>
      </c>
      <c r="D14" s="33">
        <v>7806.3940982543372</v>
      </c>
      <c r="E14" s="33">
        <v>7855.9747227982589</v>
      </c>
      <c r="F14" s="33">
        <v>8739.7155633710136</v>
      </c>
      <c r="G14" s="33">
        <v>8998.6660194777523</v>
      </c>
      <c r="H14" s="33">
        <v>9420.9650744794471</v>
      </c>
      <c r="I14" s="33">
        <v>10403.327605519813</v>
      </c>
      <c r="J14" s="16">
        <v>10465.593976947166</v>
      </c>
      <c r="K14" s="16">
        <v>10570.614099131986</v>
      </c>
      <c r="L14" s="16">
        <v>10236.338725301555</v>
      </c>
      <c r="M14" s="16">
        <v>10011.709172052735</v>
      </c>
      <c r="N14" s="16">
        <v>10364.035781698811</v>
      </c>
      <c r="O14" s="16">
        <v>10663.367249170338</v>
      </c>
      <c r="P14" s="16">
        <v>10664.630382942911</v>
      </c>
      <c r="Q14" s="16">
        <v>11320.375567241968</v>
      </c>
      <c r="R14" s="16">
        <v>11797.247605831662</v>
      </c>
      <c r="S14" s="16">
        <v>12445.969888208338</v>
      </c>
      <c r="T14" s="31">
        <v>12870.821373333745</v>
      </c>
      <c r="U14" s="181">
        <v>12557.73333845826</v>
      </c>
      <c r="V14" s="181">
        <v>14179.713665513445</v>
      </c>
      <c r="W14" s="181">
        <v>17409.82441412588</v>
      </c>
      <c r="X14" s="181">
        <v>16737.085483549712</v>
      </c>
    </row>
    <row r="15" spans="1:90" ht="15" customHeight="1" x14ac:dyDescent="0.2">
      <c r="A15" s="171"/>
      <c r="B15" s="171"/>
      <c r="C15" s="171"/>
      <c r="D15" s="171"/>
      <c r="E15" s="171"/>
      <c r="F15" s="171"/>
      <c r="G15" s="171"/>
      <c r="H15" s="171"/>
      <c r="I15" s="171"/>
      <c r="J15" s="6"/>
      <c r="K15" s="6"/>
      <c r="L15" s="6"/>
      <c r="M15" s="6"/>
      <c r="N15" s="6"/>
      <c r="O15" s="6"/>
      <c r="P15" s="6"/>
      <c r="Q15" s="6"/>
      <c r="R15" s="6"/>
      <c r="T15" s="172"/>
      <c r="U15" s="172"/>
      <c r="V15" s="172"/>
      <c r="W15" s="172"/>
      <c r="X15" s="172"/>
    </row>
    <row r="16" spans="1:90" ht="15" customHeight="1" x14ac:dyDescent="0.2">
      <c r="A16" s="34" t="s">
        <v>546</v>
      </c>
      <c r="B16" s="21"/>
      <c r="C16" s="22"/>
      <c r="D16" s="22"/>
      <c r="E16" s="22"/>
      <c r="F16" s="22"/>
      <c r="G16" s="22"/>
      <c r="H16" s="22"/>
      <c r="I16" s="22"/>
      <c r="J16" s="7"/>
      <c r="K16" s="7"/>
      <c r="L16" s="7"/>
      <c r="M16" s="7"/>
      <c r="N16" s="7"/>
      <c r="O16" s="7"/>
      <c r="P16" s="7"/>
      <c r="Q16" s="7"/>
      <c r="R16" s="7"/>
      <c r="S16" s="22"/>
      <c r="T16" s="21"/>
      <c r="U16" s="22"/>
      <c r="V16" s="22"/>
      <c r="W16" s="22"/>
      <c r="X16" s="22"/>
    </row>
    <row r="17" spans="1:24" ht="15" customHeight="1" x14ac:dyDescent="0.2">
      <c r="A17" s="35"/>
      <c r="J17" s="3"/>
      <c r="K17" s="3"/>
      <c r="L17" s="3"/>
      <c r="M17" s="3"/>
      <c r="N17" s="3"/>
      <c r="O17" s="3"/>
      <c r="P17" s="3"/>
      <c r="Q17" s="3"/>
      <c r="R17" s="3"/>
      <c r="S17" s="25"/>
      <c r="T17" s="24"/>
      <c r="U17" s="25"/>
      <c r="V17" s="25"/>
      <c r="W17" s="25"/>
      <c r="X17" s="25"/>
    </row>
    <row r="18" spans="1:24" ht="15" customHeight="1" x14ac:dyDescent="0.2">
      <c r="A18" s="26" t="s">
        <v>10</v>
      </c>
      <c r="B18" s="27">
        <v>23789.14</v>
      </c>
      <c r="C18" s="28">
        <v>23886.49</v>
      </c>
      <c r="D18" s="28">
        <v>23966.350000000002</v>
      </c>
      <c r="E18" s="28">
        <v>23965.27</v>
      </c>
      <c r="F18" s="28">
        <v>23986.17</v>
      </c>
      <c r="G18" s="28">
        <v>24024.97</v>
      </c>
      <c r="H18" s="28">
        <v>24199.439999999999</v>
      </c>
      <c r="I18" s="28">
        <v>23898.73</v>
      </c>
      <c r="J18" s="2">
        <v>23762.92</v>
      </c>
      <c r="K18" s="2">
        <v>23713.26</v>
      </c>
      <c r="L18" s="2">
        <v>23630.74</v>
      </c>
      <c r="M18" s="2">
        <v>23785.39</v>
      </c>
      <c r="N18" s="2">
        <v>23783.37</v>
      </c>
      <c r="O18" s="2">
        <v>23783.53</v>
      </c>
      <c r="P18" s="2">
        <v>23859.95</v>
      </c>
      <c r="Q18" s="2">
        <v>23844.530000000002</v>
      </c>
      <c r="R18" s="2">
        <v>24016.07</v>
      </c>
      <c r="S18" s="2">
        <v>23811.75</v>
      </c>
      <c r="T18" s="138">
        <v>23246.83</v>
      </c>
      <c r="U18" s="2">
        <v>23336.6</v>
      </c>
      <c r="V18" s="2">
        <v>21925.26</v>
      </c>
      <c r="W18" s="2">
        <v>22051</v>
      </c>
      <c r="X18" s="2">
        <v>22461.8</v>
      </c>
    </row>
    <row r="19" spans="1:24" ht="15" customHeight="1" x14ac:dyDescent="0.2">
      <c r="A19" s="26" t="s">
        <v>11</v>
      </c>
      <c r="B19" s="26">
        <v>12203294</v>
      </c>
      <c r="C19" s="5">
        <v>13582221</v>
      </c>
      <c r="D19" s="5">
        <v>17873142</v>
      </c>
      <c r="E19" s="5">
        <v>20398436</v>
      </c>
      <c r="F19" s="5">
        <v>21512365</v>
      </c>
      <c r="G19" s="5">
        <v>20629360</v>
      </c>
      <c r="H19" s="5">
        <v>22741478</v>
      </c>
      <c r="I19" s="5">
        <v>23488110</v>
      </c>
      <c r="J19" s="3">
        <v>22988045</v>
      </c>
      <c r="K19" s="3">
        <v>37075957</v>
      </c>
      <c r="L19" s="5">
        <v>34381933</v>
      </c>
      <c r="M19" s="5">
        <v>26058680</v>
      </c>
      <c r="N19" s="5">
        <v>24309402</v>
      </c>
      <c r="O19" s="5">
        <v>21792988</v>
      </c>
      <c r="P19" s="5">
        <v>21637899</v>
      </c>
      <c r="Q19" s="5">
        <v>23711193</v>
      </c>
      <c r="R19" s="5">
        <v>23251871</v>
      </c>
      <c r="S19" s="5">
        <v>23950581</v>
      </c>
      <c r="T19" s="26">
        <v>25764849</v>
      </c>
      <c r="U19" s="5">
        <v>28258130</v>
      </c>
      <c r="V19" s="5">
        <v>42077365</v>
      </c>
      <c r="W19" s="5">
        <v>53448933</v>
      </c>
      <c r="X19" s="5">
        <v>50429729</v>
      </c>
    </row>
    <row r="20" spans="1:24" ht="15" customHeight="1" x14ac:dyDescent="0.2">
      <c r="A20" s="26" t="s">
        <v>12</v>
      </c>
      <c r="B20" s="26">
        <v>102501794</v>
      </c>
      <c r="C20" s="5">
        <v>95255363</v>
      </c>
      <c r="D20" s="5">
        <v>99094892</v>
      </c>
      <c r="E20" s="5">
        <v>90915310</v>
      </c>
      <c r="F20" s="5">
        <v>97274322</v>
      </c>
      <c r="G20" s="5">
        <v>101405359</v>
      </c>
      <c r="H20" s="5">
        <v>104927868</v>
      </c>
      <c r="I20" s="5">
        <v>126578098</v>
      </c>
      <c r="J20" s="4">
        <v>116996701</v>
      </c>
      <c r="K20" s="4">
        <v>103413676</v>
      </c>
      <c r="L20" s="3">
        <v>104554767</v>
      </c>
      <c r="M20" s="3">
        <v>116394524</v>
      </c>
      <c r="N20" s="3">
        <v>117309665</v>
      </c>
      <c r="O20" s="3">
        <v>117630467</v>
      </c>
      <c r="P20" s="3">
        <v>128308357</v>
      </c>
      <c r="Q20" s="3">
        <v>130748156</v>
      </c>
      <c r="R20" s="3">
        <v>141425396</v>
      </c>
      <c r="S20" s="3">
        <v>142985297</v>
      </c>
      <c r="T20" s="139">
        <v>144976467</v>
      </c>
      <c r="U20" s="3">
        <v>151584298</v>
      </c>
      <c r="V20" s="3">
        <v>149294479</v>
      </c>
      <c r="W20" s="3">
        <v>148770080</v>
      </c>
      <c r="X20" s="3">
        <v>165459411</v>
      </c>
    </row>
    <row r="21" spans="1:24" ht="15" customHeight="1" x14ac:dyDescent="0.2">
      <c r="A21" s="26" t="s">
        <v>13</v>
      </c>
      <c r="B21" s="26">
        <v>57137026</v>
      </c>
      <c r="C21" s="5">
        <v>56233211</v>
      </c>
      <c r="D21" s="5">
        <v>59731596</v>
      </c>
      <c r="E21" s="5">
        <v>68203925</v>
      </c>
      <c r="F21" s="5">
        <v>69123195</v>
      </c>
      <c r="G21" s="5">
        <v>71829658</v>
      </c>
      <c r="H21" s="5">
        <v>75661599</v>
      </c>
      <c r="I21" s="5">
        <v>69210088</v>
      </c>
      <c r="J21" s="3">
        <v>72645178</v>
      </c>
      <c r="K21" s="3">
        <v>73174177</v>
      </c>
      <c r="L21" s="3">
        <v>78063236</v>
      </c>
      <c r="M21" s="3">
        <v>79208992</v>
      </c>
      <c r="N21" s="3">
        <v>82305024</v>
      </c>
      <c r="O21" s="3">
        <v>83100118</v>
      </c>
      <c r="P21" s="3">
        <v>92435706</v>
      </c>
      <c r="Q21" s="3">
        <v>103435342</v>
      </c>
      <c r="R21" s="3">
        <v>108890672</v>
      </c>
      <c r="S21" s="3">
        <v>111589746</v>
      </c>
      <c r="T21" s="139">
        <v>121877901</v>
      </c>
      <c r="U21" s="3">
        <v>126265109</v>
      </c>
      <c r="V21" s="3">
        <v>124962991</v>
      </c>
      <c r="W21" s="3">
        <v>135549744</v>
      </c>
      <c r="X21" s="3">
        <v>183973397</v>
      </c>
    </row>
    <row r="22" spans="1:24" ht="15" customHeight="1" x14ac:dyDescent="0.2">
      <c r="A22" s="26" t="s">
        <v>14</v>
      </c>
      <c r="B22" s="26">
        <v>171842114</v>
      </c>
      <c r="C22" s="5">
        <v>165070795</v>
      </c>
      <c r="D22" s="5">
        <v>176699630</v>
      </c>
      <c r="E22" s="5">
        <v>179517671</v>
      </c>
      <c r="F22" s="5">
        <v>187909882</v>
      </c>
      <c r="G22" s="5">
        <v>193864377</v>
      </c>
      <c r="H22" s="5">
        <v>203330945</v>
      </c>
      <c r="I22" s="5">
        <v>219276296</v>
      </c>
      <c r="J22" s="3">
        <v>212629924</v>
      </c>
      <c r="K22" s="3">
        <v>213663810</v>
      </c>
      <c r="L22" s="3">
        <v>216999936</v>
      </c>
      <c r="M22" s="3">
        <v>221662196</v>
      </c>
      <c r="N22" s="3">
        <v>223924091</v>
      </c>
      <c r="O22" s="3">
        <v>222523573</v>
      </c>
      <c r="P22" s="3">
        <v>242381962</v>
      </c>
      <c r="Q22" s="3">
        <v>257894691</v>
      </c>
      <c r="R22" s="3">
        <v>273567939</v>
      </c>
      <c r="S22" s="3">
        <v>278525624</v>
      </c>
      <c r="T22" s="139">
        <v>292619217</v>
      </c>
      <c r="U22" s="3">
        <v>306107537</v>
      </c>
      <c r="V22" s="3">
        <v>316334835</v>
      </c>
      <c r="W22" s="3">
        <v>337768757</v>
      </c>
      <c r="X22" s="3">
        <v>399862537</v>
      </c>
    </row>
    <row r="23" spans="1:24" ht="15" customHeight="1" x14ac:dyDescent="0.2">
      <c r="A23" s="26"/>
      <c r="B23" s="26"/>
      <c r="C23" s="5"/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139"/>
      <c r="U23" s="3"/>
      <c r="V23" s="3"/>
      <c r="W23" s="3"/>
      <c r="X23" s="3"/>
    </row>
    <row r="24" spans="1:24" ht="15" customHeight="1" x14ac:dyDescent="0.2">
      <c r="A24" s="26" t="s">
        <v>15</v>
      </c>
      <c r="B24" s="29">
        <v>512.97751831297808</v>
      </c>
      <c r="C24" s="30">
        <v>568.61518791584695</v>
      </c>
      <c r="D24" s="30">
        <v>745.7598674808637</v>
      </c>
      <c r="E24" s="30">
        <v>851.16654225051502</v>
      </c>
      <c r="F24" s="30">
        <v>896.86536033055722</v>
      </c>
      <c r="G24" s="30">
        <v>858.66329905927034</v>
      </c>
      <c r="H24" s="30">
        <v>939.75224220064604</v>
      </c>
      <c r="I24" s="30">
        <v>982.81833386125538</v>
      </c>
      <c r="J24" s="3">
        <v>967.39142327626405</v>
      </c>
      <c r="K24" s="3">
        <v>1563.5115964654376</v>
      </c>
      <c r="L24" s="3">
        <v>1454.9664123933485</v>
      </c>
      <c r="M24" s="3">
        <v>1095.5750567890625</v>
      </c>
      <c r="N24" s="3">
        <v>1022.1176393421118</v>
      </c>
      <c r="O24" s="3">
        <v>916.30586376370547</v>
      </c>
      <c r="P24" s="3">
        <v>906.87109570640337</v>
      </c>
      <c r="Q24" s="3">
        <v>994.40806759453835</v>
      </c>
      <c r="R24" s="3">
        <v>968.17968135502599</v>
      </c>
      <c r="S24" s="3">
        <v>1005.8303568616334</v>
      </c>
      <c r="T24" s="139">
        <v>1108.3166608092372</v>
      </c>
      <c r="U24" s="3">
        <v>1210.8931892392209</v>
      </c>
      <c r="V24" s="3">
        <v>1919.1272988324883</v>
      </c>
      <c r="W24" s="3">
        <v>2423.8779647181532</v>
      </c>
      <c r="X24" s="3">
        <v>2245.1330258483295</v>
      </c>
    </row>
    <row r="25" spans="1:24" ht="15" customHeight="1" x14ac:dyDescent="0.2">
      <c r="A25" s="26" t="s">
        <v>16</v>
      </c>
      <c r="B25" s="29">
        <v>4308.7641671788051</v>
      </c>
      <c r="C25" s="30">
        <v>3987.8342527512409</v>
      </c>
      <c r="D25" s="30">
        <v>4134.7510989366338</v>
      </c>
      <c r="E25" s="30">
        <v>3793.6276119568024</v>
      </c>
      <c r="F25" s="30">
        <v>4055.4336936659752</v>
      </c>
      <c r="G25" s="30">
        <v>4220.8318678441638</v>
      </c>
      <c r="H25" s="30">
        <v>4335.9626503753807</v>
      </c>
      <c r="I25" s="30">
        <v>5296.4361704575931</v>
      </c>
      <c r="J25" s="3">
        <v>4923.4985010259688</v>
      </c>
      <c r="K25" s="3">
        <v>4361.0062893081767</v>
      </c>
      <c r="L25" s="3">
        <v>4424.5236078091502</v>
      </c>
      <c r="M25" s="3">
        <v>4893.5301880692305</v>
      </c>
      <c r="N25" s="3">
        <v>4932.4240004675539</v>
      </c>
      <c r="O25" s="3">
        <v>4945.8792281885826</v>
      </c>
      <c r="P25" s="3">
        <v>5377.5618557457155</v>
      </c>
      <c r="Q25" s="3">
        <v>5483.3605862644381</v>
      </c>
      <c r="R25" s="3">
        <v>5888.7818031842844</v>
      </c>
      <c r="S25" s="3">
        <v>6004.8210232343272</v>
      </c>
      <c r="T25" s="139">
        <v>6236.3972636269109</v>
      </c>
      <c r="U25" s="3">
        <v>6495.5605358107014</v>
      </c>
      <c r="V25" s="3">
        <v>6809.2455460049277</v>
      </c>
      <c r="W25" s="3">
        <v>6746.6364337218265</v>
      </c>
      <c r="X25" s="3">
        <v>7366.2578689152251</v>
      </c>
    </row>
    <row r="26" spans="1:24" ht="15" customHeight="1" x14ac:dyDescent="0.2">
      <c r="A26" s="26" t="s">
        <v>17</v>
      </c>
      <c r="B26" s="29">
        <v>2401.8113307164531</v>
      </c>
      <c r="C26" s="30">
        <v>2354.1847713916945</v>
      </c>
      <c r="D26" s="30">
        <v>2492.3109276130908</v>
      </c>
      <c r="E26" s="30">
        <v>2845.9485330229954</v>
      </c>
      <c r="F26" s="30">
        <v>2881.7937586534244</v>
      </c>
      <c r="G26" s="30">
        <v>2989.7917874611289</v>
      </c>
      <c r="H26" s="30">
        <v>3126.5847060923725</v>
      </c>
      <c r="I26" s="30">
        <v>2895.9734680462102</v>
      </c>
      <c r="J26" s="3">
        <v>3057.0812846232702</v>
      </c>
      <c r="K26" s="3">
        <v>3085.7915360435472</v>
      </c>
      <c r="L26" s="3">
        <v>3303.4613389170204</v>
      </c>
      <c r="M26" s="3">
        <v>3330.1531738600879</v>
      </c>
      <c r="N26" s="3">
        <v>3460.6123522444464</v>
      </c>
      <c r="O26" s="5">
        <v>3494.0195168673449</v>
      </c>
      <c r="P26" s="5">
        <v>3874.094706820425</v>
      </c>
      <c r="Q26" s="5">
        <v>4337.906513569359</v>
      </c>
      <c r="R26" s="5">
        <v>4534.0753920187608</v>
      </c>
      <c r="S26" s="5">
        <v>4686.3311600365369</v>
      </c>
      <c r="T26" s="26">
        <v>5242.7750794409385</v>
      </c>
      <c r="U26" s="5">
        <v>5410.6043296795597</v>
      </c>
      <c r="V26" s="5">
        <v>5699.4987060586745</v>
      </c>
      <c r="W26" s="5">
        <v>6147.101900140583</v>
      </c>
      <c r="X26" s="5">
        <v>8190.5010729327123</v>
      </c>
    </row>
    <row r="27" spans="1:24" ht="15" customHeight="1" x14ac:dyDescent="0.2">
      <c r="A27" s="31" t="s">
        <v>18</v>
      </c>
      <c r="B27" s="32">
        <v>7223.5530162082359</v>
      </c>
      <c r="C27" s="33">
        <v>6910.6342120587824</v>
      </c>
      <c r="D27" s="33">
        <v>7372.8218940305878</v>
      </c>
      <c r="E27" s="33">
        <v>7490.7426872303131</v>
      </c>
      <c r="F27" s="33">
        <v>7834.0928126499566</v>
      </c>
      <c r="G27" s="33">
        <v>8069.2869543645629</v>
      </c>
      <c r="H27" s="33">
        <v>8402.2995986684</v>
      </c>
      <c r="I27" s="33">
        <v>9175.227972365059</v>
      </c>
      <c r="J27" s="16">
        <v>8947.9712089255027</v>
      </c>
      <c r="K27" s="16">
        <v>9010.3094218171609</v>
      </c>
      <c r="L27" s="16">
        <v>9182.9513591195191</v>
      </c>
      <c r="M27" s="16">
        <v>9319.258418718382</v>
      </c>
      <c r="N27" s="16">
        <v>9415.1539920541127</v>
      </c>
      <c r="O27" s="16">
        <v>9356.204608819633</v>
      </c>
      <c r="P27" s="16">
        <v>10158.527658272544</v>
      </c>
      <c r="Q27" s="16">
        <v>10815.675167428335</v>
      </c>
      <c r="R27" s="16">
        <v>11391.036876558072</v>
      </c>
      <c r="S27" s="16">
        <v>11696.982540132498</v>
      </c>
      <c r="T27" s="31">
        <v>12587.489003877086</v>
      </c>
      <c r="U27" s="16">
        <v>13117.058054729481</v>
      </c>
      <c r="V27" s="16">
        <v>14427.87155089609</v>
      </c>
      <c r="W27" s="16">
        <v>15317.616298580564</v>
      </c>
      <c r="X27" s="16">
        <v>17801.891967696269</v>
      </c>
    </row>
    <row r="28" spans="1:24" ht="1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8"/>
      <c r="K28" s="8"/>
      <c r="L28" s="8"/>
      <c r="M28" s="8"/>
      <c r="N28" s="8"/>
      <c r="O28" s="8"/>
      <c r="P28" s="8"/>
      <c r="Q28" s="8"/>
      <c r="R28" s="8"/>
      <c r="T28" s="172"/>
      <c r="U28" s="172"/>
      <c r="V28" s="172"/>
      <c r="W28" s="172"/>
      <c r="X28" s="172"/>
    </row>
    <row r="29" spans="1:24" ht="15" customHeight="1" x14ac:dyDescent="0.2">
      <c r="A29" s="34" t="s">
        <v>19</v>
      </c>
      <c r="B29" s="21"/>
      <c r="C29" s="22"/>
      <c r="D29" s="22"/>
      <c r="E29" s="22"/>
      <c r="F29" s="22"/>
      <c r="G29" s="22"/>
      <c r="H29" s="22"/>
      <c r="I29" s="22"/>
      <c r="J29" s="7"/>
      <c r="K29" s="7"/>
      <c r="L29" s="7"/>
      <c r="M29" s="7"/>
      <c r="N29" s="7"/>
      <c r="O29" s="7"/>
      <c r="P29" s="7"/>
      <c r="Q29" s="7"/>
      <c r="R29" s="7"/>
      <c r="S29" s="22"/>
      <c r="T29" s="21"/>
      <c r="U29" s="22"/>
      <c r="V29" s="22"/>
      <c r="W29" s="22"/>
      <c r="X29" s="22"/>
    </row>
    <row r="30" spans="1:24" ht="15" customHeight="1" x14ac:dyDescent="0.2">
      <c r="A30" s="35"/>
      <c r="J30" s="3"/>
      <c r="K30" s="3"/>
      <c r="L30" s="3"/>
      <c r="M30" s="3"/>
      <c r="N30" s="3"/>
      <c r="O30" s="3"/>
      <c r="P30" s="3"/>
      <c r="Q30" s="3"/>
      <c r="R30" s="3"/>
      <c r="S30" s="25"/>
      <c r="T30" s="24"/>
      <c r="U30" s="25"/>
      <c r="V30" s="25"/>
      <c r="W30" s="25"/>
      <c r="X30" s="25"/>
    </row>
    <row r="31" spans="1:24" ht="15" customHeight="1" x14ac:dyDescent="0.2">
      <c r="A31" s="26" t="s">
        <v>10</v>
      </c>
      <c r="B31" s="27">
        <v>1823.05</v>
      </c>
      <c r="C31" s="28">
        <v>1822.35</v>
      </c>
      <c r="D31" s="28">
        <v>1783.57</v>
      </c>
      <c r="E31" s="28">
        <v>1718.38</v>
      </c>
      <c r="F31" s="28">
        <v>1638.03</v>
      </c>
      <c r="G31" s="28">
        <v>1591.91</v>
      </c>
      <c r="H31" s="28">
        <v>1552.8</v>
      </c>
      <c r="I31" s="28">
        <v>1545.31</v>
      </c>
      <c r="J31" s="2">
        <v>1503.24</v>
      </c>
      <c r="K31" s="2">
        <v>1523.17</v>
      </c>
      <c r="L31" s="2">
        <v>1427.5</v>
      </c>
      <c r="M31" s="2">
        <v>1353.96</v>
      </c>
      <c r="N31" s="2">
        <v>1255.3900000000001</v>
      </c>
      <c r="O31" s="2">
        <v>1230.99</v>
      </c>
      <c r="P31" s="2">
        <v>1243.05</v>
      </c>
      <c r="Q31" s="2">
        <v>1171.4800000000002</v>
      </c>
      <c r="R31" s="2">
        <v>1149</v>
      </c>
      <c r="S31" s="2">
        <v>1099.53</v>
      </c>
      <c r="T31" s="138">
        <v>1028.55</v>
      </c>
      <c r="U31" s="2">
        <v>1032.67</v>
      </c>
      <c r="V31" s="2">
        <v>995.06</v>
      </c>
      <c r="W31" s="2">
        <v>914.83</v>
      </c>
      <c r="X31" s="2">
        <v>894.39</v>
      </c>
    </row>
    <row r="32" spans="1:24" ht="15" customHeight="1" x14ac:dyDescent="0.2">
      <c r="A32" s="26" t="s">
        <v>11</v>
      </c>
      <c r="B32" s="26">
        <v>3829251</v>
      </c>
      <c r="C32" s="5">
        <v>4591456</v>
      </c>
      <c r="D32" s="5">
        <v>4578200</v>
      </c>
      <c r="E32" s="5">
        <v>4338146</v>
      </c>
      <c r="F32" s="5">
        <v>3000107</v>
      </c>
      <c r="G32" s="5">
        <v>3000107</v>
      </c>
      <c r="H32" s="5">
        <v>3089402</v>
      </c>
      <c r="I32" s="5">
        <v>3089402</v>
      </c>
      <c r="J32" s="3">
        <v>3434681</v>
      </c>
      <c r="K32" s="3">
        <v>4270683</v>
      </c>
      <c r="L32" s="5">
        <v>5186404</v>
      </c>
      <c r="M32" s="5">
        <v>3959175</v>
      </c>
      <c r="N32" s="5">
        <v>3866832</v>
      </c>
      <c r="O32" s="5">
        <v>3485949</v>
      </c>
      <c r="P32" s="5">
        <v>3327951</v>
      </c>
      <c r="Q32" s="5">
        <v>3590325</v>
      </c>
      <c r="R32" s="5">
        <v>3557767</v>
      </c>
      <c r="S32" s="5">
        <v>3590411</v>
      </c>
      <c r="T32" s="26">
        <v>3585923</v>
      </c>
      <c r="U32" s="5">
        <v>3206478</v>
      </c>
      <c r="V32" s="5">
        <v>4697428</v>
      </c>
      <c r="W32" s="5">
        <v>7882332</v>
      </c>
      <c r="X32" s="5">
        <v>6660891</v>
      </c>
    </row>
    <row r="33" spans="1:24" ht="15" customHeight="1" x14ac:dyDescent="0.2">
      <c r="A33" s="26" t="s">
        <v>12</v>
      </c>
      <c r="B33" s="26">
        <v>10104697</v>
      </c>
      <c r="C33" s="5">
        <v>9477264</v>
      </c>
      <c r="D33" s="5">
        <v>9995513</v>
      </c>
      <c r="E33" s="5">
        <v>11530333</v>
      </c>
      <c r="F33" s="5">
        <v>13549560</v>
      </c>
      <c r="G33" s="5">
        <v>13549560</v>
      </c>
      <c r="H33" s="5">
        <v>11242454</v>
      </c>
      <c r="I33" s="5">
        <v>11242454</v>
      </c>
      <c r="J33" s="4">
        <v>12621582</v>
      </c>
      <c r="K33" s="4">
        <v>10538021</v>
      </c>
      <c r="L33" s="3">
        <v>10714836</v>
      </c>
      <c r="M33" s="3">
        <v>11359769</v>
      </c>
      <c r="N33" s="3">
        <v>9998352</v>
      </c>
      <c r="O33" s="3">
        <v>9344716</v>
      </c>
      <c r="P33" s="3">
        <v>9958194</v>
      </c>
      <c r="Q33" s="3">
        <v>10358001</v>
      </c>
      <c r="R33" s="3">
        <v>11134085</v>
      </c>
      <c r="S33" s="3">
        <v>11186875</v>
      </c>
      <c r="T33" s="139">
        <v>12386852</v>
      </c>
      <c r="U33" s="3">
        <v>10353453</v>
      </c>
      <c r="V33" s="3">
        <v>10598252</v>
      </c>
      <c r="W33" s="3">
        <v>10483051</v>
      </c>
      <c r="X33" s="3">
        <v>10948380</v>
      </c>
    </row>
    <row r="34" spans="1:24" ht="15" customHeight="1" x14ac:dyDescent="0.2">
      <c r="A34" s="26" t="s">
        <v>13</v>
      </c>
      <c r="B34" s="26">
        <v>5566236</v>
      </c>
      <c r="C34" s="5">
        <v>5645054</v>
      </c>
      <c r="D34" s="5">
        <v>5275848</v>
      </c>
      <c r="E34" s="5">
        <v>5820081</v>
      </c>
      <c r="F34" s="5">
        <v>6164003</v>
      </c>
      <c r="G34" s="5">
        <v>6164003</v>
      </c>
      <c r="H34" s="5">
        <v>5502685</v>
      </c>
      <c r="I34" s="5">
        <v>5502685</v>
      </c>
      <c r="J34" s="3">
        <v>6629714</v>
      </c>
      <c r="K34" s="3">
        <v>6537713</v>
      </c>
      <c r="L34" s="3">
        <v>6639134</v>
      </c>
      <c r="M34" s="3">
        <v>6943814</v>
      </c>
      <c r="N34" s="3">
        <v>6779013</v>
      </c>
      <c r="O34" s="3">
        <v>7390415</v>
      </c>
      <c r="P34" s="3">
        <v>6199542</v>
      </c>
      <c r="Q34" s="3">
        <v>6119493</v>
      </c>
      <c r="R34" s="3">
        <v>6284730</v>
      </c>
      <c r="S34" s="3">
        <v>6704140</v>
      </c>
      <c r="T34" s="139">
        <v>6729772</v>
      </c>
      <c r="U34" s="3">
        <v>6848953</v>
      </c>
      <c r="V34" s="3">
        <v>6694988</v>
      </c>
      <c r="W34" s="3">
        <v>6818534</v>
      </c>
      <c r="X34" s="3">
        <v>6965960</v>
      </c>
    </row>
    <row r="35" spans="1:24" ht="15" customHeight="1" x14ac:dyDescent="0.2">
      <c r="A35" s="26" t="s">
        <v>14</v>
      </c>
      <c r="B35" s="26">
        <v>19500184</v>
      </c>
      <c r="C35" s="5">
        <v>19713774</v>
      </c>
      <c r="D35" s="5">
        <v>19849561</v>
      </c>
      <c r="E35" s="5">
        <v>21688560</v>
      </c>
      <c r="F35" s="5">
        <v>22713670</v>
      </c>
      <c r="G35" s="5">
        <v>22713670</v>
      </c>
      <c r="H35" s="5">
        <v>19834541</v>
      </c>
      <c r="I35" s="5">
        <v>19834541</v>
      </c>
      <c r="J35" s="3">
        <v>22685977</v>
      </c>
      <c r="K35" s="3">
        <v>21346417</v>
      </c>
      <c r="L35" s="3">
        <v>22540374</v>
      </c>
      <c r="M35" s="3">
        <v>22262758</v>
      </c>
      <c r="N35" s="3">
        <v>20644197</v>
      </c>
      <c r="O35" s="3">
        <v>20221080</v>
      </c>
      <c r="P35" s="3">
        <v>19485687</v>
      </c>
      <c r="Q35" s="3">
        <v>20067819</v>
      </c>
      <c r="R35" s="3">
        <v>20976582</v>
      </c>
      <c r="S35" s="3">
        <v>21481426</v>
      </c>
      <c r="T35" s="139">
        <v>22702547</v>
      </c>
      <c r="U35" s="3">
        <v>20408884</v>
      </c>
      <c r="V35" s="3">
        <v>21990668</v>
      </c>
      <c r="W35" s="3">
        <v>25183917</v>
      </c>
      <c r="X35" s="3">
        <v>24575231</v>
      </c>
    </row>
    <row r="36" spans="1:24" ht="15" customHeight="1" x14ac:dyDescent="0.2">
      <c r="A36" s="26"/>
      <c r="B36" s="26"/>
      <c r="C36" s="5"/>
      <c r="D36" s="5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139"/>
      <c r="U36" s="3"/>
      <c r="V36" s="3"/>
      <c r="W36" s="3"/>
      <c r="X36" s="3"/>
    </row>
    <row r="37" spans="1:24" ht="15" customHeight="1" x14ac:dyDescent="0.2">
      <c r="A37" s="26" t="s">
        <v>15</v>
      </c>
      <c r="B37" s="29">
        <v>2100.4640574860809</v>
      </c>
      <c r="C37" s="30">
        <v>2519.5247894202544</v>
      </c>
      <c r="D37" s="30">
        <v>2566.8743026626375</v>
      </c>
      <c r="E37" s="30">
        <v>2524.5556861695318</v>
      </c>
      <c r="F37" s="30">
        <v>1831.5336104955343</v>
      </c>
      <c r="G37" s="30">
        <v>1884.5958628314413</v>
      </c>
      <c r="H37" s="30">
        <v>1989.5685213807317</v>
      </c>
      <c r="I37" s="30">
        <v>1999.2118086338664</v>
      </c>
      <c r="J37" s="3">
        <v>2284.8520528990712</v>
      </c>
      <c r="K37" s="3">
        <v>2803.8124437850011</v>
      </c>
      <c r="L37" s="3">
        <v>3633.2077057793344</v>
      </c>
      <c r="M37" s="3">
        <v>2924.1447310112558</v>
      </c>
      <c r="N37" s="3">
        <v>3080.1838472506547</v>
      </c>
      <c r="O37" s="3">
        <v>2831.8256037823217</v>
      </c>
      <c r="P37" s="3">
        <v>2677.2462893688912</v>
      </c>
      <c r="Q37" s="3">
        <v>3064.7770341789865</v>
      </c>
      <c r="R37" s="3">
        <v>3096.4029590948653</v>
      </c>
      <c r="S37" s="3">
        <v>3265.4052185933992</v>
      </c>
      <c r="T37" s="139">
        <v>3486.3866608332119</v>
      </c>
      <c r="U37" s="3">
        <v>3105.0364588881248</v>
      </c>
      <c r="V37" s="3">
        <v>4720.7484975780353</v>
      </c>
      <c r="W37" s="3">
        <v>8616.1713105167073</v>
      </c>
      <c r="X37" s="3">
        <v>7447.4122027303529</v>
      </c>
    </row>
    <row r="38" spans="1:24" ht="15" customHeight="1" x14ac:dyDescent="0.2">
      <c r="A38" s="26" t="s">
        <v>16</v>
      </c>
      <c r="B38" s="29">
        <v>5542.7426565371215</v>
      </c>
      <c r="C38" s="30">
        <v>5200.5728866573381</v>
      </c>
      <c r="D38" s="30">
        <v>5604.2168235617328</v>
      </c>
      <c r="E38" s="30">
        <v>6710.0018622190664</v>
      </c>
      <c r="F38" s="30">
        <v>8271.8631526895115</v>
      </c>
      <c r="G38" s="30">
        <v>8511.5113291580547</v>
      </c>
      <c r="H38" s="30">
        <v>7240.1172076249359</v>
      </c>
      <c r="I38" s="30">
        <v>7275.2095048889869</v>
      </c>
      <c r="J38" s="3">
        <v>8396.2520954737774</v>
      </c>
      <c r="K38" s="3">
        <v>6918.4798807749621</v>
      </c>
      <c r="L38" s="3">
        <v>7506.0147110332746</v>
      </c>
      <c r="M38" s="3">
        <v>8390.0329404118293</v>
      </c>
      <c r="N38" s="3">
        <v>7964.3393686424133</v>
      </c>
      <c r="O38" s="3">
        <v>7591.2200748990654</v>
      </c>
      <c r="P38" s="3">
        <v>8011.0968987570895</v>
      </c>
      <c r="Q38" s="3">
        <v>8841.8077986820081</v>
      </c>
      <c r="R38" s="3">
        <v>9690.2393385552659</v>
      </c>
      <c r="S38" s="3">
        <v>10174.233536147263</v>
      </c>
      <c r="T38" s="139">
        <v>12043.023674104323</v>
      </c>
      <c r="U38" s="3">
        <v>10025.906630385311</v>
      </c>
      <c r="V38" s="3">
        <v>10650.867284384862</v>
      </c>
      <c r="W38" s="3">
        <v>11459.015336182678</v>
      </c>
      <c r="X38" s="3">
        <v>12241.169959413679</v>
      </c>
    </row>
    <row r="39" spans="1:24" ht="15" customHeight="1" x14ac:dyDescent="0.2">
      <c r="A39" s="26" t="s">
        <v>17</v>
      </c>
      <c r="B39" s="29">
        <v>3053.2547105126027</v>
      </c>
      <c r="C39" s="30">
        <v>3097.6782725601561</v>
      </c>
      <c r="D39" s="30">
        <v>2958.0268786759143</v>
      </c>
      <c r="E39" s="30">
        <v>3386.9580651543893</v>
      </c>
      <c r="F39" s="30">
        <v>3763.0586741390575</v>
      </c>
      <c r="G39" s="30">
        <v>3872.0800799040144</v>
      </c>
      <c r="H39" s="30">
        <v>3543.7178001030397</v>
      </c>
      <c r="I39" s="30">
        <v>3560.893930667633</v>
      </c>
      <c r="J39" s="3">
        <v>4410.2831217902667</v>
      </c>
      <c r="K39" s="3">
        <v>4292.1755286671869</v>
      </c>
      <c r="L39" s="3">
        <v>4650.8819614711038</v>
      </c>
      <c r="M39" s="3">
        <v>5128.5222606280831</v>
      </c>
      <c r="N39" s="3">
        <v>5399.9259194353945</v>
      </c>
      <c r="O39" s="5">
        <v>6003.635285420678</v>
      </c>
      <c r="P39" s="5">
        <v>4987.3633401713532</v>
      </c>
      <c r="Q39" s="5">
        <v>5223.7281046197959</v>
      </c>
      <c r="R39" s="5">
        <v>5469.7389033942554</v>
      </c>
      <c r="S39" s="5">
        <v>6097.2779278418966</v>
      </c>
      <c r="T39" s="26">
        <v>6542.9702007680717</v>
      </c>
      <c r="U39" s="5">
        <v>6632.2765258988829</v>
      </c>
      <c r="V39" s="5">
        <v>6728.2254336421929</v>
      </c>
      <c r="W39" s="5">
        <v>7453.3344993058818</v>
      </c>
      <c r="X39" s="5">
        <v>7788.5038965104713</v>
      </c>
    </row>
    <row r="40" spans="1:24" ht="15" customHeight="1" x14ac:dyDescent="0.2">
      <c r="A40" s="31" t="s">
        <v>18</v>
      </c>
      <c r="B40" s="32">
        <v>10696.461424535806</v>
      </c>
      <c r="C40" s="33">
        <v>10817.775948637749</v>
      </c>
      <c r="D40" s="33">
        <v>11129.118004900285</v>
      </c>
      <c r="E40" s="33">
        <v>12621.515613542988</v>
      </c>
      <c r="F40" s="33">
        <v>13866.455437324103</v>
      </c>
      <c r="G40" s="33">
        <v>14268.18727189351</v>
      </c>
      <c r="H40" s="33">
        <v>12773.403529108708</v>
      </c>
      <c r="I40" s="33">
        <v>12835.315244190486</v>
      </c>
      <c r="J40" s="16">
        <v>15091.387270163113</v>
      </c>
      <c r="K40" s="16">
        <v>14014.46785322715</v>
      </c>
      <c r="L40" s="16">
        <v>15790.104378283713</v>
      </c>
      <c r="M40" s="16">
        <v>16442.699932051168</v>
      </c>
      <c r="N40" s="16">
        <v>16444.449135328461</v>
      </c>
      <c r="O40" s="16">
        <v>16426.680964102063</v>
      </c>
      <c r="P40" s="16">
        <v>15675.706528297334</v>
      </c>
      <c r="Q40" s="16">
        <v>17130.31293748079</v>
      </c>
      <c r="R40" s="16">
        <v>18256.381201044387</v>
      </c>
      <c r="S40" s="16">
        <v>19536.91668258256</v>
      </c>
      <c r="T40" s="31">
        <v>22072.380535705604</v>
      </c>
      <c r="U40" s="16">
        <v>19763.219615172318</v>
      </c>
      <c r="V40" s="16">
        <v>22099.841215605091</v>
      </c>
      <c r="W40" s="16">
        <v>27528.521146005267</v>
      </c>
      <c r="X40" s="16">
        <v>27477.086058654502</v>
      </c>
    </row>
    <row r="41" spans="1:24" ht="15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6"/>
      <c r="K41" s="6"/>
      <c r="L41" s="6"/>
      <c r="M41" s="6"/>
      <c r="N41" s="6"/>
      <c r="O41" s="6"/>
      <c r="P41" s="6"/>
      <c r="Q41" s="6"/>
      <c r="R41" s="9"/>
      <c r="T41" s="172"/>
      <c r="U41" s="172"/>
      <c r="V41" s="172"/>
      <c r="W41" s="172"/>
      <c r="X41" s="172"/>
    </row>
    <row r="42" spans="1:24" ht="15" customHeight="1" x14ac:dyDescent="0.2">
      <c r="A42" s="34" t="s">
        <v>20</v>
      </c>
      <c r="B42" s="21"/>
      <c r="C42" s="22"/>
      <c r="D42" s="22"/>
      <c r="E42" s="22"/>
      <c r="F42" s="22"/>
      <c r="G42" s="22"/>
      <c r="H42" s="22"/>
      <c r="I42" s="22"/>
      <c r="J42" s="7"/>
      <c r="K42" s="7"/>
      <c r="L42" s="7"/>
      <c r="M42" s="7"/>
      <c r="N42" s="7"/>
      <c r="O42" s="7"/>
      <c r="P42" s="7"/>
      <c r="Q42" s="7"/>
      <c r="R42" s="7"/>
      <c r="S42" s="22"/>
      <c r="T42" s="21"/>
      <c r="U42" s="22"/>
      <c r="V42" s="22"/>
      <c r="W42" s="22"/>
      <c r="X42" s="22"/>
    </row>
    <row r="43" spans="1:24" ht="15" customHeight="1" x14ac:dyDescent="0.2">
      <c r="A43" s="35"/>
      <c r="J43" s="3"/>
      <c r="K43" s="3"/>
      <c r="L43" s="3"/>
      <c r="M43" s="3"/>
      <c r="N43" s="3"/>
      <c r="O43" s="3"/>
      <c r="P43" s="3"/>
      <c r="Q43" s="3"/>
      <c r="R43" s="3"/>
      <c r="S43" s="25"/>
      <c r="T43" s="24"/>
      <c r="U43" s="25"/>
      <c r="V43" s="25"/>
      <c r="W43" s="25"/>
      <c r="X43" s="25"/>
    </row>
    <row r="44" spans="1:24" ht="15" customHeight="1" x14ac:dyDescent="0.2">
      <c r="A44" s="26" t="s">
        <v>10</v>
      </c>
      <c r="B44" s="27">
        <v>7252.51</v>
      </c>
      <c r="C44" s="28">
        <v>7511.73</v>
      </c>
      <c r="D44" s="28">
        <v>7713.98</v>
      </c>
      <c r="E44" s="28">
        <v>7904.72</v>
      </c>
      <c r="F44" s="28">
        <v>8095.13</v>
      </c>
      <c r="G44" s="28">
        <v>8316.39</v>
      </c>
      <c r="H44" s="28">
        <v>8705.7900000000009</v>
      </c>
      <c r="I44" s="28">
        <v>8832.8700000000008</v>
      </c>
      <c r="J44" s="2">
        <v>9009.69</v>
      </c>
      <c r="K44" s="2">
        <v>8989.44</v>
      </c>
      <c r="L44" s="2">
        <v>8934.33</v>
      </c>
      <c r="M44" s="2">
        <v>9006.9599999999991</v>
      </c>
      <c r="N44" s="2">
        <v>9100.89</v>
      </c>
      <c r="O44" s="2">
        <v>9135.8700000000008</v>
      </c>
      <c r="P44" s="2">
        <v>9312.4699999999993</v>
      </c>
      <c r="Q44" s="2">
        <v>9468.8399999999983</v>
      </c>
      <c r="R44" s="2">
        <v>9630.66</v>
      </c>
      <c r="S44" s="2">
        <v>9752.9599999999991</v>
      </c>
      <c r="T44" s="138">
        <v>9875.17</v>
      </c>
      <c r="U44" s="2">
        <v>9878.51</v>
      </c>
      <c r="V44" s="2">
        <v>9877.26</v>
      </c>
      <c r="W44" s="2">
        <v>10234.51</v>
      </c>
      <c r="X44" s="2">
        <v>10462.870000000001</v>
      </c>
    </row>
    <row r="45" spans="1:24" ht="15" customHeight="1" x14ac:dyDescent="0.2">
      <c r="A45" s="26" t="s">
        <v>11</v>
      </c>
      <c r="B45" s="26">
        <v>2482897</v>
      </c>
      <c r="C45" s="5">
        <v>4047527</v>
      </c>
      <c r="D45" s="5">
        <v>3994966</v>
      </c>
      <c r="E45" s="5">
        <v>4521126</v>
      </c>
      <c r="F45" s="5">
        <v>4673555</v>
      </c>
      <c r="G45" s="5">
        <v>4761758</v>
      </c>
      <c r="H45" s="5">
        <v>4875036</v>
      </c>
      <c r="I45" s="5">
        <v>4946253</v>
      </c>
      <c r="J45" s="3">
        <v>5701055</v>
      </c>
      <c r="K45" s="3">
        <v>10294931</v>
      </c>
      <c r="L45" s="5">
        <v>10009202</v>
      </c>
      <c r="M45" s="5">
        <v>7773182</v>
      </c>
      <c r="N45" s="5">
        <v>6964277</v>
      </c>
      <c r="O45" s="5">
        <v>7541984</v>
      </c>
      <c r="P45" s="5">
        <v>6897497</v>
      </c>
      <c r="Q45" s="5">
        <v>6988064</v>
      </c>
      <c r="R45" s="5">
        <v>7782667</v>
      </c>
      <c r="S45" s="5">
        <v>8460677</v>
      </c>
      <c r="T45" s="26">
        <v>7820794</v>
      </c>
      <c r="U45" s="5">
        <v>7284591</v>
      </c>
      <c r="V45" s="5">
        <v>10481603</v>
      </c>
      <c r="W45" s="5">
        <v>19173130</v>
      </c>
      <c r="X45" s="5">
        <v>15503242</v>
      </c>
    </row>
    <row r="46" spans="1:24" ht="15" customHeight="1" x14ac:dyDescent="0.2">
      <c r="A46" s="26" t="s">
        <v>12</v>
      </c>
      <c r="B46" s="26">
        <v>33812144</v>
      </c>
      <c r="C46" s="5">
        <v>28489820</v>
      </c>
      <c r="D46" s="5">
        <v>27455961</v>
      </c>
      <c r="E46" s="5">
        <v>28550414</v>
      </c>
      <c r="F46" s="5">
        <v>30925539</v>
      </c>
      <c r="G46" s="5">
        <v>33537515</v>
      </c>
      <c r="H46" s="5">
        <v>36780302</v>
      </c>
      <c r="I46" s="5">
        <v>44425864</v>
      </c>
      <c r="J46" s="4">
        <v>42401836</v>
      </c>
      <c r="K46" s="4">
        <v>38176230</v>
      </c>
      <c r="L46" s="3">
        <v>37337378</v>
      </c>
      <c r="M46" s="3">
        <v>41917827</v>
      </c>
      <c r="N46" s="3">
        <v>44251834</v>
      </c>
      <c r="O46" s="3">
        <v>45005195</v>
      </c>
      <c r="P46" s="3">
        <v>47884875</v>
      </c>
      <c r="Q46" s="3">
        <v>49425782</v>
      </c>
      <c r="R46" s="3">
        <v>55116380</v>
      </c>
      <c r="S46" s="3">
        <v>57600638</v>
      </c>
      <c r="T46" s="139">
        <v>59960943</v>
      </c>
      <c r="U46" s="3">
        <v>60686627</v>
      </c>
      <c r="V46" s="3">
        <v>65455620</v>
      </c>
      <c r="W46" s="3">
        <v>67980843</v>
      </c>
      <c r="X46" s="3">
        <v>73807390</v>
      </c>
    </row>
    <row r="47" spans="1:24" ht="15" customHeight="1" x14ac:dyDescent="0.2">
      <c r="A47" s="26" t="s">
        <v>13</v>
      </c>
      <c r="B47" s="26">
        <v>17806322</v>
      </c>
      <c r="C47" s="5">
        <v>19335337</v>
      </c>
      <c r="D47" s="5">
        <v>20411526</v>
      </c>
      <c r="E47" s="5">
        <v>23510163</v>
      </c>
      <c r="F47" s="5">
        <v>24873017</v>
      </c>
      <c r="G47" s="5">
        <v>24753467</v>
      </c>
      <c r="H47" s="5">
        <v>26255034</v>
      </c>
      <c r="I47" s="5">
        <v>23898755</v>
      </c>
      <c r="J47" s="3">
        <v>25419699</v>
      </c>
      <c r="K47" s="3">
        <v>26391930</v>
      </c>
      <c r="L47" s="3">
        <v>26703112</v>
      </c>
      <c r="M47" s="3">
        <v>27443770</v>
      </c>
      <c r="N47" s="3">
        <v>28182595</v>
      </c>
      <c r="O47" s="3">
        <v>29218541</v>
      </c>
      <c r="P47" s="3">
        <v>32504363</v>
      </c>
      <c r="Q47" s="3">
        <v>38836946</v>
      </c>
      <c r="R47" s="3">
        <v>38330252</v>
      </c>
      <c r="S47" s="3">
        <v>40137134</v>
      </c>
      <c r="T47" s="139">
        <v>42984206</v>
      </c>
      <c r="U47" s="3">
        <v>48018006</v>
      </c>
      <c r="V47" s="3">
        <v>47292213</v>
      </c>
      <c r="W47" s="3">
        <v>52413260</v>
      </c>
      <c r="X47" s="3">
        <v>58659573</v>
      </c>
    </row>
    <row r="48" spans="1:24" ht="15" customHeight="1" x14ac:dyDescent="0.2">
      <c r="A48" s="26" t="s">
        <v>14</v>
      </c>
      <c r="B48" s="26">
        <v>54101363</v>
      </c>
      <c r="C48" s="5">
        <v>51872684</v>
      </c>
      <c r="D48" s="5">
        <v>51862453</v>
      </c>
      <c r="E48" s="5">
        <v>56581703</v>
      </c>
      <c r="F48" s="5">
        <v>60472111</v>
      </c>
      <c r="G48" s="5">
        <v>63052740</v>
      </c>
      <c r="H48" s="5">
        <v>67910372</v>
      </c>
      <c r="I48" s="5">
        <v>73270872</v>
      </c>
      <c r="J48" s="3">
        <v>73522590</v>
      </c>
      <c r="K48" s="3">
        <v>74863091</v>
      </c>
      <c r="L48" s="3">
        <v>74049692</v>
      </c>
      <c r="M48" s="3">
        <v>77134779</v>
      </c>
      <c r="N48" s="3">
        <v>79398706</v>
      </c>
      <c r="O48" s="3">
        <v>81765720</v>
      </c>
      <c r="P48" s="3">
        <v>87286735</v>
      </c>
      <c r="Q48" s="3">
        <v>95250792</v>
      </c>
      <c r="R48" s="3">
        <v>101229299</v>
      </c>
      <c r="S48" s="3">
        <v>106198449</v>
      </c>
      <c r="T48" s="139">
        <v>110765943</v>
      </c>
      <c r="U48" s="3">
        <v>115989224</v>
      </c>
      <c r="V48" s="3">
        <v>123229436</v>
      </c>
      <c r="W48" s="3">
        <v>139567233</v>
      </c>
      <c r="X48" s="3">
        <v>147970205</v>
      </c>
    </row>
    <row r="49" spans="1:24" ht="15" customHeight="1" x14ac:dyDescent="0.2">
      <c r="A49" s="26"/>
      <c r="B49" s="26"/>
      <c r="C49" s="5"/>
      <c r="D49" s="5"/>
      <c r="E49" s="5"/>
      <c r="F49" s="5"/>
      <c r="G49" s="5"/>
      <c r="H49" s="5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139"/>
      <c r="U49" s="3"/>
      <c r="V49" s="3"/>
      <c r="W49" s="3"/>
      <c r="X49" s="3"/>
    </row>
    <row r="50" spans="1:24" ht="15" customHeight="1" x14ac:dyDescent="0.2">
      <c r="A50" s="26" t="s">
        <v>15</v>
      </c>
      <c r="B50" s="29">
        <v>342.35002778348462</v>
      </c>
      <c r="C50" s="5">
        <v>538.82754039349129</v>
      </c>
      <c r="D50" s="5">
        <v>517.88648661261766</v>
      </c>
      <c r="E50" s="5">
        <v>571.95270673724053</v>
      </c>
      <c r="F50" s="5">
        <v>577.32920904296782</v>
      </c>
      <c r="G50" s="5">
        <v>572.57511973344208</v>
      </c>
      <c r="H50" s="5">
        <v>559.97629164039097</v>
      </c>
      <c r="I50" s="5">
        <v>559.98254248053001</v>
      </c>
      <c r="J50" s="3">
        <v>632.76927397058057</v>
      </c>
      <c r="K50" s="3">
        <v>1145.2249528335469</v>
      </c>
      <c r="L50" s="3">
        <v>1120.3080701071037</v>
      </c>
      <c r="M50" s="3">
        <v>863.01948715215792</v>
      </c>
      <c r="N50" s="3">
        <v>765.23032362768924</v>
      </c>
      <c r="O50" s="3">
        <v>825.53538962353878</v>
      </c>
      <c r="P50" s="3">
        <v>740.67320485327741</v>
      </c>
      <c r="Q50" s="3">
        <v>738.0063450221993</v>
      </c>
      <c r="R50" s="3">
        <v>808.11356646377305</v>
      </c>
      <c r="S50" s="3">
        <v>867.49837997900136</v>
      </c>
      <c r="T50" s="139">
        <v>791.96550540395765</v>
      </c>
      <c r="U50" s="3">
        <v>737.4179911747824</v>
      </c>
      <c r="V50" s="3">
        <v>1061.1852882277069</v>
      </c>
      <c r="W50" s="3">
        <v>1873.3803572423105</v>
      </c>
      <c r="X50" s="3">
        <v>1481.7389492557968</v>
      </c>
    </row>
    <row r="51" spans="1:24" ht="15" customHeight="1" x14ac:dyDescent="0.2">
      <c r="A51" s="26" t="s">
        <v>16</v>
      </c>
      <c r="B51" s="29">
        <v>4662.1299384626836</v>
      </c>
      <c r="C51" s="5">
        <v>3792.7108668708806</v>
      </c>
      <c r="D51" s="5">
        <v>3559.2471072001745</v>
      </c>
      <c r="E51" s="5">
        <v>3611.8185084354664</v>
      </c>
      <c r="F51" s="5">
        <v>3820.2646529456597</v>
      </c>
      <c r="G51" s="5">
        <v>4032.7010878518208</v>
      </c>
      <c r="H51" s="5">
        <v>4224.8092361520321</v>
      </c>
      <c r="I51" s="5">
        <v>5029.6069114568645</v>
      </c>
      <c r="J51" s="3">
        <v>4706.2480507098462</v>
      </c>
      <c r="K51" s="3">
        <v>4246.7862291755655</v>
      </c>
      <c r="L51" s="3">
        <v>4179.0909894754277</v>
      </c>
      <c r="M51" s="3">
        <v>4653.9372884968961</v>
      </c>
      <c r="N51" s="3">
        <v>4862.3633512766337</v>
      </c>
      <c r="O51" s="3">
        <v>4926.2079035713068</v>
      </c>
      <c r="P51" s="3">
        <v>5142.0165648855782</v>
      </c>
      <c r="Q51" s="3">
        <v>5219.8349533839428</v>
      </c>
      <c r="R51" s="3">
        <v>5723.0117146696075</v>
      </c>
      <c r="S51" s="3">
        <v>5905.9647532646504</v>
      </c>
      <c r="T51" s="139">
        <v>6071.8896991140409</v>
      </c>
      <c r="U51" s="3">
        <v>6143.2976228196358</v>
      </c>
      <c r="V51" s="3">
        <v>6626.9005776905742</v>
      </c>
      <c r="W51" s="3">
        <v>6642.3153624355245</v>
      </c>
      <c r="X51" s="3">
        <v>7054.2203047538578</v>
      </c>
    </row>
    <row r="52" spans="1:24" ht="15" customHeight="1" x14ac:dyDescent="0.2">
      <c r="A52" s="26" t="s">
        <v>17</v>
      </c>
      <c r="B52" s="29">
        <v>2455.194408556486</v>
      </c>
      <c r="C52" s="5">
        <v>2574.0191673555892</v>
      </c>
      <c r="D52" s="5">
        <v>2646.0434172761661</v>
      </c>
      <c r="E52" s="5">
        <v>2974.19301379429</v>
      </c>
      <c r="F52" s="5">
        <v>3072.5901869395548</v>
      </c>
      <c r="G52" s="5">
        <v>2976.4677943194106</v>
      </c>
      <c r="H52" s="5">
        <v>3015.8129245019691</v>
      </c>
      <c r="I52" s="5">
        <v>2705.6613535577903</v>
      </c>
      <c r="J52" s="3">
        <v>2821.3733213906357</v>
      </c>
      <c r="K52" s="3">
        <v>2935.8814342161468</v>
      </c>
      <c r="L52" s="3">
        <v>2988.8208740890477</v>
      </c>
      <c r="M52" s="3">
        <v>3046.9514686420284</v>
      </c>
      <c r="N52" s="3">
        <v>3096.6855988809889</v>
      </c>
      <c r="O52" s="5">
        <v>3198.222063142317</v>
      </c>
      <c r="P52" s="5">
        <v>3490.4126402554857</v>
      </c>
      <c r="Q52" s="5">
        <v>4101.5526717105795</v>
      </c>
      <c r="R52" s="5">
        <v>3980.0233836517955</v>
      </c>
      <c r="S52" s="5">
        <v>4115.379741124746</v>
      </c>
      <c r="T52" s="26">
        <v>4352.7560538198331</v>
      </c>
      <c r="U52" s="5">
        <v>4860.8551289617562</v>
      </c>
      <c r="V52" s="5">
        <v>4787.9890779426678</v>
      </c>
      <c r="W52" s="5">
        <v>5121.2280802891391</v>
      </c>
      <c r="X52" s="5">
        <v>5606.4514803299662</v>
      </c>
    </row>
    <row r="53" spans="1:24" ht="15" customHeight="1" x14ac:dyDescent="0.2">
      <c r="A53" s="31" t="s">
        <v>18</v>
      </c>
      <c r="B53" s="32">
        <v>7459.6743748026547</v>
      </c>
      <c r="C53" s="16">
        <v>6905.5575746199611</v>
      </c>
      <c r="D53" s="16">
        <v>6723.1770110889584</v>
      </c>
      <c r="E53" s="16">
        <v>7157.9642289669964</v>
      </c>
      <c r="F53" s="16">
        <v>7470.1840489281831</v>
      </c>
      <c r="G53" s="16">
        <v>7581.7440019046735</v>
      </c>
      <c r="H53" s="16">
        <v>7800.5984522943918</v>
      </c>
      <c r="I53" s="16">
        <v>8295.2508074951857</v>
      </c>
      <c r="J53" s="16">
        <v>8160.3906460710632</v>
      </c>
      <c r="K53" s="16">
        <v>8327.8926162252592</v>
      </c>
      <c r="L53" s="16">
        <v>8288.2199336715785</v>
      </c>
      <c r="M53" s="16">
        <v>8563.9082442910822</v>
      </c>
      <c r="N53" s="16">
        <v>8724.2792737853124</v>
      </c>
      <c r="O53" s="16">
        <v>8949.965356337163</v>
      </c>
      <c r="P53" s="16">
        <v>9373.1024099943425</v>
      </c>
      <c r="Q53" s="16">
        <v>10059.393970116722</v>
      </c>
      <c r="R53" s="16">
        <v>10511.148664785176</v>
      </c>
      <c r="S53" s="16">
        <v>10888.842874368398</v>
      </c>
      <c r="T53" s="31">
        <v>11216.611258337831</v>
      </c>
      <c r="U53" s="16">
        <v>11741.570742956173</v>
      </c>
      <c r="V53" s="16">
        <v>12476.074943860949</v>
      </c>
      <c r="W53" s="16">
        <v>13636.923799966975</v>
      </c>
      <c r="X53" s="16">
        <v>14142.410734339621</v>
      </c>
    </row>
    <row r="54" spans="1:24" ht="15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6"/>
      <c r="K54" s="6"/>
      <c r="L54" s="6"/>
      <c r="M54" s="6"/>
      <c r="N54" s="6"/>
      <c r="O54" s="6"/>
      <c r="P54" s="6"/>
      <c r="Q54" s="6"/>
      <c r="R54" s="9"/>
      <c r="T54" s="172"/>
      <c r="U54" s="172"/>
      <c r="V54" s="172"/>
      <c r="W54" s="172"/>
      <c r="X54" s="172"/>
    </row>
    <row r="55" spans="1:24" ht="15" customHeight="1" x14ac:dyDescent="0.2">
      <c r="A55" s="34" t="s">
        <v>21</v>
      </c>
      <c r="B55" s="21"/>
      <c r="C55" s="22"/>
      <c r="D55" s="22"/>
      <c r="E55" s="22"/>
      <c r="F55" s="22"/>
      <c r="G55" s="22"/>
      <c r="H55" s="22"/>
      <c r="I55" s="22"/>
      <c r="J55" s="7"/>
      <c r="K55" s="7"/>
      <c r="L55" s="7"/>
      <c r="M55" s="7"/>
      <c r="N55" s="7"/>
      <c r="O55" s="7"/>
      <c r="P55" s="7"/>
      <c r="Q55" s="7"/>
      <c r="R55" s="7"/>
      <c r="S55" s="22"/>
      <c r="T55" s="21"/>
      <c r="U55" s="22"/>
      <c r="V55" s="22"/>
      <c r="W55" s="22"/>
      <c r="X55" s="22"/>
    </row>
    <row r="56" spans="1:24" ht="15" customHeight="1" x14ac:dyDescent="0.2">
      <c r="A56" s="35"/>
      <c r="J56" s="3"/>
      <c r="K56" s="3"/>
      <c r="L56" s="3"/>
      <c r="M56" s="3"/>
      <c r="N56" s="3"/>
      <c r="O56" s="3"/>
      <c r="P56" s="3"/>
      <c r="Q56" s="3"/>
      <c r="R56" s="3"/>
      <c r="S56" s="25"/>
      <c r="T56" s="24"/>
      <c r="U56" s="25"/>
      <c r="V56" s="25"/>
      <c r="W56" s="25"/>
      <c r="X56" s="25"/>
    </row>
    <row r="57" spans="1:24" ht="15" customHeight="1" x14ac:dyDescent="0.2">
      <c r="A57" s="26" t="s">
        <v>10</v>
      </c>
      <c r="B57" s="27">
        <v>3485.73</v>
      </c>
      <c r="C57" s="28">
        <v>3589.25</v>
      </c>
      <c r="D57" s="28">
        <v>3602.4500000000003</v>
      </c>
      <c r="E57" s="28">
        <v>3625.18</v>
      </c>
      <c r="F57" s="28">
        <v>3687.38</v>
      </c>
      <c r="G57" s="28">
        <v>3632.39</v>
      </c>
      <c r="H57" s="28">
        <v>3644.69</v>
      </c>
      <c r="I57" s="28">
        <v>3647.61</v>
      </c>
      <c r="J57" s="2">
        <v>3660.9</v>
      </c>
      <c r="K57" s="2">
        <v>3625.68</v>
      </c>
      <c r="L57" s="2">
        <v>3628.39</v>
      </c>
      <c r="M57" s="2">
        <v>3615.75</v>
      </c>
      <c r="N57" s="2">
        <v>3667.83</v>
      </c>
      <c r="O57" s="2">
        <v>3684.91</v>
      </c>
      <c r="P57" s="2">
        <v>3718.8</v>
      </c>
      <c r="Q57" s="2">
        <v>3716.93</v>
      </c>
      <c r="R57" s="2">
        <v>3688.46</v>
      </c>
      <c r="S57" s="2">
        <v>3644.07</v>
      </c>
      <c r="T57" s="138">
        <v>3618.88</v>
      </c>
      <c r="U57" s="2">
        <v>3513.51</v>
      </c>
      <c r="V57" s="2">
        <v>3309.22</v>
      </c>
      <c r="W57" s="2">
        <v>3278.63</v>
      </c>
      <c r="X57" s="2">
        <v>3387.9</v>
      </c>
    </row>
    <row r="58" spans="1:24" ht="15" customHeight="1" x14ac:dyDescent="0.2">
      <c r="A58" s="26" t="s">
        <v>11</v>
      </c>
      <c r="B58" s="26">
        <v>1676297</v>
      </c>
      <c r="C58" s="5">
        <v>5243476</v>
      </c>
      <c r="D58" s="5">
        <v>6023808</v>
      </c>
      <c r="E58" s="5">
        <v>5527691</v>
      </c>
      <c r="F58" s="5">
        <v>3853123</v>
      </c>
      <c r="G58" s="5">
        <v>3602472</v>
      </c>
      <c r="H58" s="5">
        <v>3074753</v>
      </c>
      <c r="I58" s="5">
        <v>3216525</v>
      </c>
      <c r="J58" s="3">
        <v>3781928</v>
      </c>
      <c r="K58" s="3">
        <v>5557445</v>
      </c>
      <c r="L58" s="5">
        <v>4700321</v>
      </c>
      <c r="M58" s="5">
        <v>3596466</v>
      </c>
      <c r="N58" s="5">
        <v>3601527</v>
      </c>
      <c r="O58" s="5">
        <v>3901564</v>
      </c>
      <c r="P58" s="5">
        <v>3862696</v>
      </c>
      <c r="Q58" s="5">
        <v>3664242</v>
      </c>
      <c r="R58" s="5">
        <v>3872583</v>
      </c>
      <c r="S58" s="5">
        <v>4216472</v>
      </c>
      <c r="T58" s="26">
        <v>3859954</v>
      </c>
      <c r="U58" s="5">
        <v>3819503</v>
      </c>
      <c r="V58" s="5">
        <v>5653750</v>
      </c>
      <c r="W58" s="5">
        <v>8661484</v>
      </c>
      <c r="X58" s="5">
        <v>7617713</v>
      </c>
    </row>
    <row r="59" spans="1:24" ht="15" customHeight="1" x14ac:dyDescent="0.2">
      <c r="A59" s="26" t="s">
        <v>12</v>
      </c>
      <c r="B59" s="26">
        <v>18064319</v>
      </c>
      <c r="C59" s="5">
        <v>15222457</v>
      </c>
      <c r="D59" s="5">
        <v>14927266</v>
      </c>
      <c r="E59" s="5">
        <v>14948178</v>
      </c>
      <c r="F59" s="5">
        <v>15873738</v>
      </c>
      <c r="G59" s="5">
        <v>16987117</v>
      </c>
      <c r="H59" s="5">
        <v>17624333</v>
      </c>
      <c r="I59" s="5">
        <v>19917365</v>
      </c>
      <c r="J59" s="4">
        <v>18773241</v>
      </c>
      <c r="K59" s="4">
        <v>17035159</v>
      </c>
      <c r="L59" s="3">
        <v>17187319</v>
      </c>
      <c r="M59" s="3">
        <v>19043286</v>
      </c>
      <c r="N59" s="3">
        <v>19472742</v>
      </c>
      <c r="O59" s="3">
        <v>19883594</v>
      </c>
      <c r="P59" s="3">
        <v>20999426</v>
      </c>
      <c r="Q59" s="3">
        <v>21909142</v>
      </c>
      <c r="R59" s="3">
        <v>22975647</v>
      </c>
      <c r="S59" s="3">
        <v>24403385</v>
      </c>
      <c r="T59" s="139">
        <v>24705184</v>
      </c>
      <c r="U59" s="3">
        <v>25416426</v>
      </c>
      <c r="V59" s="3">
        <v>25062878</v>
      </c>
      <c r="W59" s="3">
        <v>24742769</v>
      </c>
      <c r="X59" s="3">
        <v>28091083</v>
      </c>
    </row>
    <row r="60" spans="1:24" ht="15" customHeight="1" x14ac:dyDescent="0.2">
      <c r="A60" s="26" t="s">
        <v>13</v>
      </c>
      <c r="B60" s="26">
        <v>11915642</v>
      </c>
      <c r="C60" s="5">
        <v>11421995</v>
      </c>
      <c r="D60" s="5">
        <v>11464245</v>
      </c>
      <c r="E60" s="5">
        <v>12231657</v>
      </c>
      <c r="F60" s="5">
        <v>12494570</v>
      </c>
      <c r="G60" s="5">
        <v>11706484</v>
      </c>
      <c r="H60" s="5">
        <v>11498540</v>
      </c>
      <c r="I60" s="5">
        <v>10496531</v>
      </c>
      <c r="J60" s="3">
        <v>10867576</v>
      </c>
      <c r="K60" s="3">
        <v>10803611</v>
      </c>
      <c r="L60" s="3">
        <v>10572247</v>
      </c>
      <c r="M60" s="3">
        <v>10652264</v>
      </c>
      <c r="N60" s="3">
        <v>11627005</v>
      </c>
      <c r="O60" s="10">
        <v>12117191</v>
      </c>
      <c r="P60" s="10">
        <v>13279918</v>
      </c>
      <c r="Q60" s="10">
        <v>15345294</v>
      </c>
      <c r="R60" s="10">
        <v>14965084</v>
      </c>
      <c r="S60" s="3">
        <v>15123116</v>
      </c>
      <c r="T60" s="139">
        <v>15357253</v>
      </c>
      <c r="U60" s="3">
        <v>14964927</v>
      </c>
      <c r="V60" s="3">
        <v>15118950</v>
      </c>
      <c r="W60" s="3">
        <v>16531481</v>
      </c>
      <c r="X60" s="3">
        <v>18146583</v>
      </c>
    </row>
    <row r="61" spans="1:24" ht="15" customHeight="1" x14ac:dyDescent="0.2">
      <c r="A61" s="26" t="s">
        <v>14</v>
      </c>
      <c r="B61" s="26">
        <v>31656258</v>
      </c>
      <c r="C61" s="5">
        <v>31887928</v>
      </c>
      <c r="D61" s="5">
        <v>32415319</v>
      </c>
      <c r="E61" s="5">
        <v>32707526</v>
      </c>
      <c r="F61" s="5">
        <v>32221431</v>
      </c>
      <c r="G61" s="5">
        <v>32296073</v>
      </c>
      <c r="H61" s="5">
        <v>32197626</v>
      </c>
      <c r="I61" s="5">
        <v>33630421</v>
      </c>
      <c r="J61" s="3">
        <v>33422745</v>
      </c>
      <c r="K61" s="3">
        <v>33396215</v>
      </c>
      <c r="L61" s="3">
        <v>32459887</v>
      </c>
      <c r="M61" s="3">
        <v>33292016</v>
      </c>
      <c r="N61" s="3">
        <v>34701274</v>
      </c>
      <c r="O61" s="3">
        <v>35902349</v>
      </c>
      <c r="P61" s="3">
        <v>38142040</v>
      </c>
      <c r="Q61" s="3">
        <v>40918678</v>
      </c>
      <c r="R61" s="3">
        <v>41813314</v>
      </c>
      <c r="S61" s="3">
        <v>43742973</v>
      </c>
      <c r="T61" s="139">
        <v>43922391</v>
      </c>
      <c r="U61" s="3">
        <v>44200856</v>
      </c>
      <c r="V61" s="3">
        <v>45835578</v>
      </c>
      <c r="W61" s="3">
        <v>49935734</v>
      </c>
      <c r="X61" s="3">
        <v>53855379</v>
      </c>
    </row>
    <row r="62" spans="1:24" ht="15" customHeight="1" x14ac:dyDescent="0.2">
      <c r="A62" s="26"/>
      <c r="B62" s="26"/>
      <c r="C62" s="5"/>
      <c r="D62" s="5"/>
      <c r="E62" s="5"/>
      <c r="F62" s="5"/>
      <c r="G62" s="5"/>
      <c r="H62" s="5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139"/>
      <c r="U62" s="3"/>
      <c r="V62" s="3"/>
      <c r="W62" s="3"/>
      <c r="X62" s="3"/>
    </row>
    <row r="63" spans="1:24" ht="15" customHeight="1" x14ac:dyDescent="0.2">
      <c r="A63" s="26" t="s">
        <v>15</v>
      </c>
      <c r="B63" s="29">
        <v>480.90270904516416</v>
      </c>
      <c r="C63" s="5">
        <v>1460.8834714773282</v>
      </c>
      <c r="D63" s="5">
        <v>1672.1420144623796</v>
      </c>
      <c r="E63" s="5">
        <v>1524.8045614286739</v>
      </c>
      <c r="F63" s="5">
        <v>1044.9487169751965</v>
      </c>
      <c r="G63" s="5">
        <v>991.76354961884601</v>
      </c>
      <c r="H63" s="5">
        <v>843.62538377749547</v>
      </c>
      <c r="I63" s="5">
        <v>881.81713505555695</v>
      </c>
      <c r="J63" s="3">
        <v>1033.0596301455926</v>
      </c>
      <c r="K63" s="3">
        <v>1532.8007435846519</v>
      </c>
      <c r="L63" s="3">
        <v>1295.4288265594382</v>
      </c>
      <c r="M63" s="3">
        <v>994.66666666666663</v>
      </c>
      <c r="N63" s="3">
        <v>981.9230989440623</v>
      </c>
      <c r="O63" s="3">
        <v>1058.7949230781755</v>
      </c>
      <c r="P63" s="3">
        <v>1038.6942024308917</v>
      </c>
      <c r="Q63" s="3">
        <v>985.82486083945628</v>
      </c>
      <c r="R63" s="3">
        <v>1049.9186652424046</v>
      </c>
      <c r="S63" s="3">
        <v>1157.0776631623432</v>
      </c>
      <c r="T63" s="139">
        <v>1066.6156379874435</v>
      </c>
      <c r="U63" s="3">
        <v>1087.0904024750178</v>
      </c>
      <c r="V63" s="3">
        <v>1708.4841745184667</v>
      </c>
      <c r="W63" s="3">
        <v>2641.799776126004</v>
      </c>
      <c r="X63" s="3">
        <v>2248.5058590867498</v>
      </c>
    </row>
    <row r="64" spans="1:24" ht="15" customHeight="1" x14ac:dyDescent="0.2">
      <c r="A64" s="26" t="s">
        <v>16</v>
      </c>
      <c r="B64" s="29">
        <v>5182.3632352477098</v>
      </c>
      <c r="C64" s="5">
        <v>4241.1247475099253</v>
      </c>
      <c r="D64" s="5">
        <v>4143.6427986509179</v>
      </c>
      <c r="E64" s="5">
        <v>4123.4305606894004</v>
      </c>
      <c r="F64" s="5">
        <v>4304.8825995693414</v>
      </c>
      <c r="G64" s="5">
        <v>4676.56749412921</v>
      </c>
      <c r="H64" s="5">
        <v>4835.6192159003922</v>
      </c>
      <c r="I64" s="5">
        <v>5460.3877607529312</v>
      </c>
      <c r="J64" s="3">
        <v>5128.0398262722283</v>
      </c>
      <c r="K64" s="3">
        <v>4698.4728381986279</v>
      </c>
      <c r="L64" s="3">
        <v>4736.8995615135091</v>
      </c>
      <c r="M64" s="3">
        <v>5266.7595934453429</v>
      </c>
      <c r="N64" s="3">
        <v>5309.0633971585376</v>
      </c>
      <c r="O64" s="3">
        <v>5395.9510544355226</v>
      </c>
      <c r="P64" s="3">
        <v>5646.8285468430677</v>
      </c>
      <c r="Q64" s="3">
        <v>5894.418781090847</v>
      </c>
      <c r="R64" s="3">
        <v>6229.062264468098</v>
      </c>
      <c r="S64" s="3">
        <v>6696.7388112742065</v>
      </c>
      <c r="T64" s="139">
        <v>6826.7486073039172</v>
      </c>
      <c r="U64" s="3">
        <v>7233.9130954515567</v>
      </c>
      <c r="V64" s="3">
        <v>7573.6511927281963</v>
      </c>
      <c r="W64" s="3">
        <v>7546.67925322467</v>
      </c>
      <c r="X64" s="3">
        <v>8291.5915463856672</v>
      </c>
    </row>
    <row r="65" spans="1:24" ht="15" customHeight="1" x14ac:dyDescent="0.2">
      <c r="A65" s="26" t="s">
        <v>17</v>
      </c>
      <c r="B65" s="29">
        <v>3418.4064743970416</v>
      </c>
      <c r="C65" s="5">
        <v>3182.2790276520163</v>
      </c>
      <c r="D65" s="5">
        <v>3182.3467362489414</v>
      </c>
      <c r="E65" s="5">
        <v>3374.0826662400214</v>
      </c>
      <c r="F65" s="5">
        <v>3388.4682348984916</v>
      </c>
      <c r="G65" s="5">
        <v>3222.8048199670193</v>
      </c>
      <c r="H65" s="5">
        <v>3154.874625825516</v>
      </c>
      <c r="I65" s="5">
        <v>2877.6461847620772</v>
      </c>
      <c r="J65" s="3">
        <v>2968.5530880384604</v>
      </c>
      <c r="K65" s="3">
        <v>2979.74752322323</v>
      </c>
      <c r="L65" s="3">
        <v>2913.7570658060463</v>
      </c>
      <c r="M65" s="3">
        <v>2946.0731521814287</v>
      </c>
      <c r="N65" s="3">
        <v>3169.9956104835828</v>
      </c>
      <c r="O65" s="5">
        <v>3288.3275303874452</v>
      </c>
      <c r="P65" s="5">
        <v>3571.0223728084325</v>
      </c>
      <c r="Q65" s="5">
        <v>4128.4861431342533</v>
      </c>
      <c r="R65" s="5">
        <v>4057.2715984448796</v>
      </c>
      <c r="S65" s="5">
        <v>4150.0618813579322</v>
      </c>
      <c r="T65" s="26">
        <v>4243.6480347510833</v>
      </c>
      <c r="U65" s="5">
        <v>4259.2527130988665</v>
      </c>
      <c r="V65" s="5">
        <v>4568.7352306585844</v>
      </c>
      <c r="W65" s="5">
        <v>5042.1917081219899</v>
      </c>
      <c r="X65" s="5">
        <v>5356.2923935181088</v>
      </c>
    </row>
    <row r="66" spans="1:24" ht="15" customHeight="1" x14ac:dyDescent="0.2">
      <c r="A66" s="31" t="s">
        <v>18</v>
      </c>
      <c r="B66" s="32">
        <v>9081.6724186899155</v>
      </c>
      <c r="C66" s="16">
        <v>8884.2872466392691</v>
      </c>
      <c r="D66" s="16">
        <v>8998.1315493622387</v>
      </c>
      <c r="E66" s="16">
        <v>9022.3177883580956</v>
      </c>
      <c r="F66" s="16">
        <v>8738.2995514430295</v>
      </c>
      <c r="G66" s="16">
        <v>8891.1358637150752</v>
      </c>
      <c r="H66" s="16">
        <v>8834.1192255034039</v>
      </c>
      <c r="I66" s="16">
        <v>9219.8510805705646</v>
      </c>
      <c r="J66" s="16">
        <v>9129.6525444562812</v>
      </c>
      <c r="K66" s="16">
        <v>9211.02110500651</v>
      </c>
      <c r="L66" s="16">
        <v>8946.0854538789936</v>
      </c>
      <c r="M66" s="16">
        <v>9207.4994122934386</v>
      </c>
      <c r="N66" s="16">
        <v>9460.9821065861834</v>
      </c>
      <c r="O66" s="16">
        <v>9743.0735079011429</v>
      </c>
      <c r="P66" s="16">
        <v>10256.545122082392</v>
      </c>
      <c r="Q66" s="16">
        <v>11008.729785064557</v>
      </c>
      <c r="R66" s="16">
        <v>11336.252528155383</v>
      </c>
      <c r="S66" s="16">
        <v>12003.878355794483</v>
      </c>
      <c r="T66" s="31">
        <v>12137.012280042443</v>
      </c>
      <c r="U66" s="16">
        <v>12580.25621102544</v>
      </c>
      <c r="V66" s="16">
        <v>13850.870597905247</v>
      </c>
      <c r="W66" s="16">
        <v>15230.670737472663</v>
      </c>
      <c r="X66" s="16">
        <v>15896.389798990525</v>
      </c>
    </row>
    <row r="67" spans="1:24" ht="15" customHeight="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6"/>
      <c r="K67" s="6"/>
      <c r="L67" s="6"/>
      <c r="M67" s="6"/>
      <c r="N67" s="6"/>
      <c r="O67" s="6"/>
      <c r="P67" s="6"/>
      <c r="Q67" s="6"/>
      <c r="R67" s="9"/>
      <c r="T67" s="172"/>
      <c r="U67" s="172"/>
      <c r="V67" s="172"/>
      <c r="W67" s="172"/>
      <c r="X67" s="172"/>
    </row>
    <row r="68" spans="1:24" ht="15" customHeight="1" x14ac:dyDescent="0.2">
      <c r="A68" s="34" t="s">
        <v>22</v>
      </c>
      <c r="B68" s="21"/>
      <c r="C68" s="22"/>
      <c r="D68" s="22"/>
      <c r="E68" s="22"/>
      <c r="F68" s="22"/>
      <c r="G68" s="22"/>
      <c r="H68" s="22"/>
      <c r="I68" s="22"/>
      <c r="J68" s="7"/>
      <c r="K68" s="7"/>
      <c r="L68" s="7"/>
      <c r="M68" s="7"/>
      <c r="N68" s="7"/>
      <c r="O68" s="7"/>
      <c r="P68" s="7"/>
      <c r="Q68" s="7"/>
      <c r="R68" s="7"/>
      <c r="S68" s="22"/>
      <c r="T68" s="21"/>
      <c r="U68" s="22"/>
      <c r="V68" s="22"/>
      <c r="W68" s="22"/>
      <c r="X68" s="22"/>
    </row>
    <row r="69" spans="1:24" ht="15" customHeight="1" x14ac:dyDescent="0.2">
      <c r="A69" s="35"/>
      <c r="J69" s="3"/>
      <c r="K69" s="3"/>
      <c r="L69" s="3"/>
      <c r="M69" s="3"/>
      <c r="N69" s="3"/>
      <c r="O69" s="3"/>
      <c r="P69" s="3"/>
      <c r="Q69" s="3"/>
      <c r="R69" s="3"/>
      <c r="S69" s="25"/>
      <c r="T69" s="24"/>
      <c r="U69" s="25"/>
      <c r="V69" s="25"/>
      <c r="W69" s="25"/>
      <c r="X69" s="25"/>
    </row>
    <row r="70" spans="1:24" ht="15" customHeight="1" x14ac:dyDescent="0.2">
      <c r="A70" s="26" t="s">
        <v>10</v>
      </c>
      <c r="B70" s="27">
        <v>2533.67</v>
      </c>
      <c r="C70" s="28">
        <v>2571.92</v>
      </c>
      <c r="D70" s="28">
        <v>2557.4899999999998</v>
      </c>
      <c r="E70" s="28">
        <v>2586.73</v>
      </c>
      <c r="F70" s="28">
        <v>2615.64</v>
      </c>
      <c r="G70" s="28">
        <v>2563.59</v>
      </c>
      <c r="H70" s="28">
        <v>2544.16</v>
      </c>
      <c r="I70" s="28">
        <v>2587.19</v>
      </c>
      <c r="J70" s="2">
        <v>2569.23</v>
      </c>
      <c r="K70" s="2">
        <v>2559.21</v>
      </c>
      <c r="L70" s="2">
        <v>2519.04</v>
      </c>
      <c r="M70" s="2">
        <v>2530.59</v>
      </c>
      <c r="N70" s="2">
        <v>2508.75</v>
      </c>
      <c r="O70" s="2">
        <v>2475.77</v>
      </c>
      <c r="P70" s="2">
        <v>2517.0100000000002</v>
      </c>
      <c r="Q70" s="2">
        <v>2519.3600000000006</v>
      </c>
      <c r="R70" s="2">
        <v>2504.0100000000002</v>
      </c>
      <c r="S70" s="2">
        <v>2470.8200000000002</v>
      </c>
      <c r="T70" s="138">
        <v>2479.04</v>
      </c>
      <c r="U70" s="2">
        <v>2488.35</v>
      </c>
      <c r="V70" s="2">
        <v>2441.9</v>
      </c>
      <c r="W70" s="2">
        <v>2534.61</v>
      </c>
      <c r="X70" s="2">
        <v>2599.64</v>
      </c>
    </row>
    <row r="71" spans="1:24" ht="15" customHeight="1" x14ac:dyDescent="0.2">
      <c r="A71" s="26" t="s">
        <v>11</v>
      </c>
      <c r="B71" s="26">
        <v>1388853</v>
      </c>
      <c r="C71" s="5">
        <v>1546570</v>
      </c>
      <c r="D71" s="5">
        <v>1951476</v>
      </c>
      <c r="E71" s="5">
        <v>2098795</v>
      </c>
      <c r="F71" s="5">
        <v>2146488</v>
      </c>
      <c r="G71" s="5">
        <v>2539547</v>
      </c>
      <c r="H71" s="5">
        <v>2542156</v>
      </c>
      <c r="I71" s="5">
        <v>2540548</v>
      </c>
      <c r="J71" s="3">
        <v>2917346</v>
      </c>
      <c r="K71" s="3">
        <v>4209044</v>
      </c>
      <c r="L71" s="5">
        <v>3725679</v>
      </c>
      <c r="M71" s="5">
        <v>2723700</v>
      </c>
      <c r="N71" s="5">
        <v>2983186</v>
      </c>
      <c r="O71" s="5">
        <v>3188666</v>
      </c>
      <c r="P71" s="5">
        <v>2967090</v>
      </c>
      <c r="Q71" s="5">
        <v>3298014</v>
      </c>
      <c r="R71" s="5">
        <v>3580085</v>
      </c>
      <c r="S71" s="5">
        <v>3944024</v>
      </c>
      <c r="T71" s="26">
        <v>3845072</v>
      </c>
      <c r="U71" s="5">
        <v>3939496</v>
      </c>
      <c r="V71" s="5">
        <v>5256860</v>
      </c>
      <c r="W71" s="5">
        <v>8151595</v>
      </c>
      <c r="X71" s="5">
        <v>9528474</v>
      </c>
    </row>
    <row r="72" spans="1:24" ht="15" customHeight="1" x14ac:dyDescent="0.2">
      <c r="A72" s="26" t="s">
        <v>12</v>
      </c>
      <c r="B72" s="26">
        <v>9860449</v>
      </c>
      <c r="C72" s="5">
        <v>12888657</v>
      </c>
      <c r="D72" s="5">
        <v>10416944</v>
      </c>
      <c r="E72" s="5">
        <v>10382264</v>
      </c>
      <c r="F72" s="5">
        <v>10885795</v>
      </c>
      <c r="G72" s="5">
        <v>12000915</v>
      </c>
      <c r="H72" s="5">
        <v>12557763</v>
      </c>
      <c r="I72" s="5">
        <v>14165666</v>
      </c>
      <c r="J72" s="4">
        <v>13304143</v>
      </c>
      <c r="K72" s="4">
        <v>11872780</v>
      </c>
      <c r="L72" s="3">
        <v>11257468</v>
      </c>
      <c r="M72" s="3">
        <v>12728647</v>
      </c>
      <c r="N72" s="3">
        <v>13094396</v>
      </c>
      <c r="O72" s="3">
        <v>13009364</v>
      </c>
      <c r="P72" s="3">
        <v>14531772</v>
      </c>
      <c r="Q72" s="3">
        <v>14622099</v>
      </c>
      <c r="R72" s="3">
        <v>16069657</v>
      </c>
      <c r="S72" s="3">
        <v>16722798</v>
      </c>
      <c r="T72" s="139">
        <v>17467513</v>
      </c>
      <c r="U72" s="3">
        <v>17696477</v>
      </c>
      <c r="V72" s="3">
        <v>18702952</v>
      </c>
      <c r="W72" s="3">
        <v>18515749</v>
      </c>
      <c r="X72" s="3">
        <v>20474688</v>
      </c>
    </row>
    <row r="73" spans="1:24" ht="15" customHeight="1" x14ac:dyDescent="0.2">
      <c r="A73" s="26" t="s">
        <v>13</v>
      </c>
      <c r="B73" s="26">
        <v>6022398</v>
      </c>
      <c r="C73" s="5">
        <v>6538527</v>
      </c>
      <c r="D73" s="5">
        <v>6994354</v>
      </c>
      <c r="E73" s="5">
        <v>7572441</v>
      </c>
      <c r="F73" s="5">
        <v>7005101</v>
      </c>
      <c r="G73" s="5">
        <v>7610975</v>
      </c>
      <c r="H73" s="5">
        <v>8080966</v>
      </c>
      <c r="I73" s="5">
        <v>7957605</v>
      </c>
      <c r="J73" s="3">
        <v>8071294</v>
      </c>
      <c r="K73" s="3">
        <v>7329399</v>
      </c>
      <c r="L73" s="3">
        <v>7833446</v>
      </c>
      <c r="M73" s="3">
        <v>7894197</v>
      </c>
      <c r="N73" s="3">
        <v>8247481</v>
      </c>
      <c r="O73" s="10">
        <v>8581872</v>
      </c>
      <c r="P73" s="10">
        <v>9245112</v>
      </c>
      <c r="Q73" s="10">
        <v>10879120</v>
      </c>
      <c r="R73" s="10">
        <v>11001124</v>
      </c>
      <c r="S73" s="3">
        <v>10822464</v>
      </c>
      <c r="T73" s="139">
        <v>12007567</v>
      </c>
      <c r="U73" s="3">
        <v>11258912</v>
      </c>
      <c r="V73" s="3">
        <v>13103865</v>
      </c>
      <c r="W73" s="3">
        <v>14355133</v>
      </c>
      <c r="X73" s="3">
        <v>15297744</v>
      </c>
    </row>
    <row r="74" spans="1:24" ht="15" customHeight="1" x14ac:dyDescent="0.2">
      <c r="A74" s="26" t="s">
        <v>14</v>
      </c>
      <c r="B74" s="26">
        <v>17271700</v>
      </c>
      <c r="C74" s="5">
        <v>20973754</v>
      </c>
      <c r="D74" s="5">
        <v>19362774</v>
      </c>
      <c r="E74" s="5">
        <v>20053500</v>
      </c>
      <c r="F74" s="5">
        <v>20037384</v>
      </c>
      <c r="G74" s="5">
        <v>22151437</v>
      </c>
      <c r="H74" s="5">
        <v>23180885</v>
      </c>
      <c r="I74" s="5">
        <v>24663819</v>
      </c>
      <c r="J74" s="3">
        <v>24292783</v>
      </c>
      <c r="K74" s="3">
        <v>23411223</v>
      </c>
      <c r="L74" s="3">
        <v>22816593</v>
      </c>
      <c r="M74" s="3">
        <v>23346544</v>
      </c>
      <c r="N74" s="3">
        <v>24325063</v>
      </c>
      <c r="O74" s="3">
        <v>24779902</v>
      </c>
      <c r="P74" s="3">
        <v>26743974</v>
      </c>
      <c r="Q74" s="3">
        <v>28799233</v>
      </c>
      <c r="R74" s="3">
        <v>30650866</v>
      </c>
      <c r="S74" s="3">
        <v>31489286</v>
      </c>
      <c r="T74" s="139">
        <v>33320152</v>
      </c>
      <c r="U74" s="3">
        <v>32894885</v>
      </c>
      <c r="V74" s="3">
        <v>37063677</v>
      </c>
      <c r="W74" s="3">
        <v>41022477</v>
      </c>
      <c r="X74" s="3">
        <v>45300906</v>
      </c>
    </row>
    <row r="75" spans="1:24" ht="15" customHeight="1" x14ac:dyDescent="0.2">
      <c r="A75" s="26"/>
      <c r="B75" s="26"/>
      <c r="C75" s="5"/>
      <c r="D75" s="5"/>
      <c r="E75" s="5"/>
      <c r="F75" s="5"/>
      <c r="G75" s="5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139"/>
      <c r="U75" s="3"/>
      <c r="V75" s="3"/>
      <c r="W75" s="3"/>
      <c r="X75" s="3"/>
    </row>
    <row r="76" spans="1:24" ht="15" customHeight="1" x14ac:dyDescent="0.2">
      <c r="A76" s="26" t="s">
        <v>15</v>
      </c>
      <c r="B76" s="29">
        <v>548.15859997552957</v>
      </c>
      <c r="C76" s="5">
        <v>601.32896824162492</v>
      </c>
      <c r="D76" s="5">
        <v>763.0434527603237</v>
      </c>
      <c r="E76" s="5">
        <v>811.36995357072442</v>
      </c>
      <c r="F76" s="5">
        <v>820.63586732119109</v>
      </c>
      <c r="G76" s="5">
        <v>990.62135520890615</v>
      </c>
      <c r="H76" s="5">
        <v>999.2123136909629</v>
      </c>
      <c r="I76" s="5">
        <v>981.97194639744282</v>
      </c>
      <c r="J76" s="3">
        <v>1135.4942920641593</v>
      </c>
      <c r="K76" s="3">
        <v>1644.6653459466006</v>
      </c>
      <c r="L76" s="3">
        <v>1479.0074790396341</v>
      </c>
      <c r="M76" s="3">
        <v>1076.3102675660616</v>
      </c>
      <c r="N76" s="3">
        <v>1189.1125062282013</v>
      </c>
      <c r="O76" s="3">
        <v>1287.9492036820868</v>
      </c>
      <c r="P76" s="3">
        <v>1178.8153404237567</v>
      </c>
      <c r="Q76" s="3">
        <v>1309.0681760447094</v>
      </c>
      <c r="R76" s="3">
        <v>1429.7406959237383</v>
      </c>
      <c r="S76" s="3">
        <v>1596.2409240656946</v>
      </c>
      <c r="T76" s="139">
        <v>1551.0326578030206</v>
      </c>
      <c r="U76" s="3">
        <v>1583.1760001607493</v>
      </c>
      <c r="V76" s="3">
        <v>2152.7744788893892</v>
      </c>
      <c r="W76" s="3">
        <v>3216.1141161756641</v>
      </c>
      <c r="X76" s="3">
        <v>3665.305196104076</v>
      </c>
    </row>
    <row r="77" spans="1:24" ht="15" customHeight="1" x14ac:dyDescent="0.2">
      <c r="A77" s="26" t="s">
        <v>16</v>
      </c>
      <c r="B77" s="29">
        <v>3891.7653048739576</v>
      </c>
      <c r="C77" s="5">
        <v>5011.2977853121401</v>
      </c>
      <c r="D77" s="5">
        <v>4073.1123093345432</v>
      </c>
      <c r="E77" s="5">
        <v>4013.6635829792826</v>
      </c>
      <c r="F77" s="5">
        <v>4161.8093468520137</v>
      </c>
      <c r="G77" s="5">
        <v>4681.2926403988158</v>
      </c>
      <c r="H77" s="5">
        <v>4935.9171592981575</v>
      </c>
      <c r="I77" s="5">
        <v>5475.3095056799075</v>
      </c>
      <c r="J77" s="3">
        <v>5178.2608018744913</v>
      </c>
      <c r="K77" s="3">
        <v>4639.2363268352346</v>
      </c>
      <c r="L77" s="3">
        <v>4468.9516641260161</v>
      </c>
      <c r="M77" s="3">
        <v>5029.9127871365963</v>
      </c>
      <c r="N77" s="3">
        <v>5219.4901843547586</v>
      </c>
      <c r="O77" s="3">
        <v>5254.6738994333073</v>
      </c>
      <c r="P77" s="3">
        <v>5773.4264067286176</v>
      </c>
      <c r="Q77" s="3">
        <v>5803.8942429823437</v>
      </c>
      <c r="R77" s="3">
        <v>6417.5690192930533</v>
      </c>
      <c r="S77" s="3">
        <v>6768.116657627832</v>
      </c>
      <c r="T77" s="139">
        <v>7046.0795307861108</v>
      </c>
      <c r="U77" s="3">
        <v>7111.7314686438804</v>
      </c>
      <c r="V77" s="3">
        <v>7659.1801466071502</v>
      </c>
      <c r="W77" s="3">
        <v>7305.1668698537442</v>
      </c>
      <c r="X77" s="3">
        <v>7875.9705189949382</v>
      </c>
    </row>
    <row r="78" spans="1:24" ht="15" customHeight="1" x14ac:dyDescent="0.2">
      <c r="A78" s="26" t="s">
        <v>17</v>
      </c>
      <c r="B78" s="29">
        <v>2376.9464847434747</v>
      </c>
      <c r="C78" s="5">
        <v>2542.2746430682137</v>
      </c>
      <c r="D78" s="5">
        <v>2734.8509671592069</v>
      </c>
      <c r="E78" s="5">
        <v>2927.4184008381239</v>
      </c>
      <c r="F78" s="5">
        <v>2678.1594561942775</v>
      </c>
      <c r="G78" s="5">
        <v>2968.8737278581989</v>
      </c>
      <c r="H78" s="5">
        <v>3176.2805798377462</v>
      </c>
      <c r="I78" s="5">
        <v>3075.7713967663758</v>
      </c>
      <c r="J78" s="3">
        <v>3141.522557342083</v>
      </c>
      <c r="K78" s="3">
        <v>2863.9302753584116</v>
      </c>
      <c r="L78" s="3">
        <v>3109.6949631605689</v>
      </c>
      <c r="M78" s="3">
        <v>3119.5084940666011</v>
      </c>
      <c r="N78" s="3">
        <v>3287.4861983059291</v>
      </c>
      <c r="O78" s="5">
        <v>3466.3446119793034</v>
      </c>
      <c r="P78" s="5">
        <v>3673.053345040345</v>
      </c>
      <c r="Q78" s="5">
        <v>4318.2077988060446</v>
      </c>
      <c r="R78" s="5">
        <v>4393.4025822580579</v>
      </c>
      <c r="S78" s="5">
        <v>4380.1102468006566</v>
      </c>
      <c r="T78" s="26">
        <v>4843.6358429069314</v>
      </c>
      <c r="U78" s="5">
        <v>4524.6496674503187</v>
      </c>
      <c r="V78" s="5">
        <v>5366.2578320160528</v>
      </c>
      <c r="W78" s="5">
        <v>5663.6456890803711</v>
      </c>
      <c r="X78" s="5">
        <v>5884.5624778815527</v>
      </c>
    </row>
    <row r="79" spans="1:24" ht="15" customHeight="1" x14ac:dyDescent="0.2">
      <c r="A79" s="31" t="s">
        <v>18</v>
      </c>
      <c r="B79" s="32">
        <v>6816.8703895929621</v>
      </c>
      <c r="C79" s="16">
        <v>8154.9013966219791</v>
      </c>
      <c r="D79" s="16">
        <v>7571.0067292540743</v>
      </c>
      <c r="E79" s="16">
        <v>7752.4519373881312</v>
      </c>
      <c r="F79" s="16">
        <v>7660.604670367482</v>
      </c>
      <c r="G79" s="16">
        <v>8640.7877234659209</v>
      </c>
      <c r="H79" s="16">
        <v>9111.4100528268664</v>
      </c>
      <c r="I79" s="16">
        <v>9533.0528488437267</v>
      </c>
      <c r="J79" s="16">
        <v>9455.2776512807341</v>
      </c>
      <c r="K79" s="16">
        <v>9147.8319481402468</v>
      </c>
      <c r="L79" s="16">
        <v>9057.6541063262193</v>
      </c>
      <c r="M79" s="16">
        <v>9225.7315487692595</v>
      </c>
      <c r="N79" s="16">
        <v>9696.0888888888894</v>
      </c>
      <c r="O79" s="16">
        <v>10008.967715094697</v>
      </c>
      <c r="P79" s="16">
        <v>10625.29509219272</v>
      </c>
      <c r="Q79" s="16">
        <v>11431.170217833098</v>
      </c>
      <c r="R79" s="16">
        <v>12240.712297474849</v>
      </c>
      <c r="S79" s="16">
        <v>12744.467828494184</v>
      </c>
      <c r="T79" s="31">
        <v>13440.748031496063</v>
      </c>
      <c r="U79" s="16">
        <v>13219.557136254949</v>
      </c>
      <c r="V79" s="16">
        <v>15178.212457512593</v>
      </c>
      <c r="W79" s="16">
        <v>16184.92667510978</v>
      </c>
      <c r="X79" s="16">
        <v>17425.838192980569</v>
      </c>
    </row>
    <row r="80" spans="1:24" ht="15" customHeight="1" x14ac:dyDescent="0.2">
      <c r="A80" s="171"/>
      <c r="B80" s="171"/>
      <c r="C80" s="171"/>
      <c r="D80" s="171"/>
      <c r="E80" s="171"/>
      <c r="F80" s="171"/>
      <c r="G80" s="171"/>
      <c r="H80" s="171"/>
      <c r="I80" s="171"/>
      <c r="J80" s="6"/>
      <c r="K80" s="6"/>
      <c r="L80" s="6"/>
      <c r="M80" s="6"/>
      <c r="N80" s="6"/>
      <c r="O80" s="6"/>
      <c r="P80" s="6"/>
      <c r="Q80" s="6"/>
      <c r="R80" s="9"/>
      <c r="T80" s="172"/>
      <c r="U80" s="172"/>
      <c r="V80" s="172"/>
      <c r="W80" s="172"/>
      <c r="X80" s="172"/>
    </row>
    <row r="81" spans="1:24" ht="15" customHeight="1" x14ac:dyDescent="0.2">
      <c r="A81" s="34" t="s">
        <v>23</v>
      </c>
      <c r="B81" s="21"/>
      <c r="C81" s="22"/>
      <c r="D81" s="22"/>
      <c r="E81" s="22"/>
      <c r="F81" s="22"/>
      <c r="G81" s="22"/>
      <c r="H81" s="22"/>
      <c r="I81" s="22"/>
      <c r="J81" s="7"/>
      <c r="K81" s="7"/>
      <c r="L81" s="7"/>
      <c r="M81" s="7"/>
      <c r="N81" s="7"/>
      <c r="O81" s="7"/>
      <c r="P81" s="7"/>
      <c r="Q81" s="7"/>
      <c r="R81" s="7"/>
      <c r="S81" s="22"/>
      <c r="T81" s="21"/>
      <c r="U81" s="22"/>
      <c r="V81" s="22"/>
      <c r="W81" s="22"/>
      <c r="X81" s="22"/>
    </row>
    <row r="82" spans="1:24" ht="15" customHeight="1" x14ac:dyDescent="0.2">
      <c r="A82" s="35"/>
      <c r="J82" s="3"/>
      <c r="K82" s="3"/>
      <c r="L82" s="3"/>
      <c r="M82" s="3"/>
      <c r="N82" s="3"/>
      <c r="O82" s="3"/>
      <c r="P82" s="3"/>
      <c r="Q82" s="3"/>
      <c r="R82" s="3"/>
      <c r="S82" s="25"/>
      <c r="T82" s="24"/>
      <c r="U82" s="25"/>
      <c r="V82" s="25"/>
      <c r="W82" s="25"/>
      <c r="X82" s="25"/>
    </row>
    <row r="83" spans="1:24" ht="15" customHeight="1" x14ac:dyDescent="0.2">
      <c r="A83" s="26" t="s">
        <v>10</v>
      </c>
      <c r="B83" s="27">
        <v>2563.0100000000002</v>
      </c>
      <c r="C83" s="28">
        <v>2679.15</v>
      </c>
      <c r="D83" s="28">
        <v>2674.23</v>
      </c>
      <c r="E83" s="28">
        <v>2709.59</v>
      </c>
      <c r="F83" s="28">
        <v>2700.93</v>
      </c>
      <c r="G83" s="28">
        <v>2731.9</v>
      </c>
      <c r="H83" s="28">
        <v>2771.03</v>
      </c>
      <c r="I83" s="28">
        <v>2737.69</v>
      </c>
      <c r="J83" s="2">
        <v>2825.21</v>
      </c>
      <c r="K83" s="2">
        <v>2765.16</v>
      </c>
      <c r="L83" s="2">
        <v>2751.48</v>
      </c>
      <c r="M83" s="2">
        <v>2777.85</v>
      </c>
      <c r="N83" s="2">
        <v>2814.4</v>
      </c>
      <c r="O83" s="2">
        <v>2827.7</v>
      </c>
      <c r="P83" s="2">
        <v>2809.31</v>
      </c>
      <c r="Q83" s="2">
        <v>2784.42</v>
      </c>
      <c r="R83" s="2">
        <v>2811.69</v>
      </c>
      <c r="S83" s="2">
        <v>2782.88</v>
      </c>
      <c r="T83" s="138">
        <v>2744.26</v>
      </c>
      <c r="U83" s="2">
        <v>2778.48</v>
      </c>
      <c r="V83" s="2">
        <v>2667.42</v>
      </c>
      <c r="W83" s="2">
        <v>2808.23</v>
      </c>
      <c r="X83" s="2">
        <v>2927.25</v>
      </c>
    </row>
    <row r="84" spans="1:24" ht="15" customHeight="1" x14ac:dyDescent="0.2">
      <c r="A84" s="26" t="s">
        <v>11</v>
      </c>
      <c r="B84" s="26">
        <v>1387801</v>
      </c>
      <c r="C84" s="5">
        <v>1360278</v>
      </c>
      <c r="D84" s="5">
        <v>1454890</v>
      </c>
      <c r="E84" s="5">
        <v>2153476</v>
      </c>
      <c r="F84" s="5">
        <v>2286683</v>
      </c>
      <c r="G84" s="5">
        <v>2472054</v>
      </c>
      <c r="H84" s="5">
        <v>2598938</v>
      </c>
      <c r="I84" s="5">
        <v>2328731</v>
      </c>
      <c r="J84" s="3">
        <v>2873106</v>
      </c>
      <c r="K84" s="3">
        <v>4347131</v>
      </c>
      <c r="L84" s="5">
        <v>4182108</v>
      </c>
      <c r="M84" s="5">
        <v>3263163</v>
      </c>
      <c r="N84" s="5">
        <v>3298890</v>
      </c>
      <c r="O84" s="5">
        <v>3023470</v>
      </c>
      <c r="P84" s="5">
        <v>2972068</v>
      </c>
      <c r="Q84" s="5">
        <v>2829421</v>
      </c>
      <c r="R84" s="5">
        <v>3198094</v>
      </c>
      <c r="S84" s="5">
        <v>2813515</v>
      </c>
      <c r="T84" s="26">
        <v>3125278</v>
      </c>
      <c r="U84" s="5">
        <v>3217995</v>
      </c>
      <c r="V84" s="5">
        <v>4993940</v>
      </c>
      <c r="W84" s="5">
        <v>7119288</v>
      </c>
      <c r="X84" s="5">
        <v>5214049</v>
      </c>
    </row>
    <row r="85" spans="1:24" ht="15" customHeight="1" x14ac:dyDescent="0.2">
      <c r="A85" s="26" t="s">
        <v>12</v>
      </c>
      <c r="B85" s="26">
        <v>10677484</v>
      </c>
      <c r="C85" s="5">
        <v>10410550</v>
      </c>
      <c r="D85" s="5">
        <v>9206092</v>
      </c>
      <c r="E85" s="5">
        <v>9480267</v>
      </c>
      <c r="F85" s="5">
        <v>10222706</v>
      </c>
      <c r="G85" s="5">
        <v>10681169</v>
      </c>
      <c r="H85" s="5">
        <v>11427594</v>
      </c>
      <c r="I85" s="5">
        <v>14686052</v>
      </c>
      <c r="J85" s="4">
        <v>13991476</v>
      </c>
      <c r="K85" s="4">
        <v>12802121</v>
      </c>
      <c r="L85" s="3">
        <v>12910783</v>
      </c>
      <c r="M85" s="3">
        <v>14249227</v>
      </c>
      <c r="N85" s="3">
        <v>14981406</v>
      </c>
      <c r="O85" s="3">
        <v>15289643</v>
      </c>
      <c r="P85" s="3">
        <v>15908444</v>
      </c>
      <c r="Q85" s="3">
        <v>16158622</v>
      </c>
      <c r="R85" s="3">
        <v>17196633</v>
      </c>
      <c r="S85" s="3">
        <v>17266443</v>
      </c>
      <c r="T85" s="139">
        <v>18383559</v>
      </c>
      <c r="U85" s="3">
        <v>18703106</v>
      </c>
      <c r="V85" s="3">
        <v>19797904</v>
      </c>
      <c r="W85" s="3">
        <v>20724043</v>
      </c>
      <c r="X85" s="3">
        <v>23506445</v>
      </c>
    </row>
    <row r="86" spans="1:24" ht="15" customHeight="1" x14ac:dyDescent="0.2">
      <c r="A86" s="26" t="s">
        <v>13</v>
      </c>
      <c r="B86" s="26">
        <v>10773973</v>
      </c>
      <c r="C86" s="5">
        <v>10929832</v>
      </c>
      <c r="D86" s="5">
        <v>12232577</v>
      </c>
      <c r="E86" s="5">
        <v>14085826</v>
      </c>
      <c r="F86" s="5">
        <v>14278658</v>
      </c>
      <c r="G86" s="5">
        <v>14190679</v>
      </c>
      <c r="H86" s="5">
        <v>16567017</v>
      </c>
      <c r="I86" s="5">
        <v>15375152</v>
      </c>
      <c r="J86" s="3">
        <v>14607788</v>
      </c>
      <c r="K86" s="3">
        <v>15473776</v>
      </c>
      <c r="L86" s="3">
        <v>15447191</v>
      </c>
      <c r="M86" s="3">
        <v>15871464</v>
      </c>
      <c r="N86" s="3">
        <v>15967766</v>
      </c>
      <c r="O86" s="10">
        <v>16949535</v>
      </c>
      <c r="P86" s="10">
        <v>18173665</v>
      </c>
      <c r="Q86" s="10">
        <v>19503886</v>
      </c>
      <c r="R86" s="10">
        <v>20343721</v>
      </c>
      <c r="S86" s="3">
        <v>27853283</v>
      </c>
      <c r="T86" s="139">
        <v>21806299</v>
      </c>
      <c r="U86" s="3">
        <v>21997546</v>
      </c>
      <c r="V86" s="3">
        <v>22985170</v>
      </c>
      <c r="W86" s="3">
        <v>24809356</v>
      </c>
      <c r="X86" s="3">
        <v>28537022</v>
      </c>
    </row>
    <row r="87" spans="1:24" ht="15" customHeight="1" x14ac:dyDescent="0.2">
      <c r="A87" s="26" t="s">
        <v>14</v>
      </c>
      <c r="B87" s="26">
        <v>22839258</v>
      </c>
      <c r="C87" s="5">
        <v>22700660</v>
      </c>
      <c r="D87" s="5">
        <v>22893559</v>
      </c>
      <c r="E87" s="5">
        <v>25719569</v>
      </c>
      <c r="F87" s="5">
        <v>26788047</v>
      </c>
      <c r="G87" s="5">
        <v>27343902</v>
      </c>
      <c r="H87" s="5">
        <v>30593549</v>
      </c>
      <c r="I87" s="5">
        <v>32389935</v>
      </c>
      <c r="J87" s="3">
        <v>31472370</v>
      </c>
      <c r="K87" s="3">
        <v>32623028</v>
      </c>
      <c r="L87" s="3">
        <v>32540082</v>
      </c>
      <c r="M87" s="3">
        <v>33383854</v>
      </c>
      <c r="N87" s="3">
        <v>34248062</v>
      </c>
      <c r="O87" s="3">
        <v>35262648</v>
      </c>
      <c r="P87" s="3">
        <v>37054177</v>
      </c>
      <c r="Q87" s="3">
        <v>38491929</v>
      </c>
      <c r="R87" s="3">
        <v>40738448</v>
      </c>
      <c r="S87" s="3">
        <v>47933241</v>
      </c>
      <c r="T87" s="139">
        <v>43315136</v>
      </c>
      <c r="U87" s="3">
        <v>43918647</v>
      </c>
      <c r="V87" s="3">
        <v>47777014</v>
      </c>
      <c r="W87" s="3">
        <v>52652687</v>
      </c>
      <c r="X87" s="3">
        <v>57257516</v>
      </c>
    </row>
    <row r="88" spans="1:24" ht="15" customHeight="1" x14ac:dyDescent="0.2">
      <c r="A88" s="26"/>
      <c r="B88" s="26"/>
      <c r="C88" s="5"/>
      <c r="D88" s="5"/>
      <c r="E88" s="5"/>
      <c r="F88" s="5"/>
      <c r="G88" s="5"/>
      <c r="H88" s="5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139"/>
      <c r="U88" s="3"/>
      <c r="V88" s="3"/>
      <c r="W88" s="3"/>
      <c r="X88" s="3"/>
    </row>
    <row r="89" spans="1:24" ht="15" customHeight="1" x14ac:dyDescent="0.2">
      <c r="A89" s="26" t="s">
        <v>15</v>
      </c>
      <c r="B89" s="29">
        <v>541.4731116928923</v>
      </c>
      <c r="C89" s="5">
        <v>507.7274508706119</v>
      </c>
      <c r="D89" s="5">
        <v>544.04071452343294</v>
      </c>
      <c r="E89" s="5">
        <v>794.76083097442779</v>
      </c>
      <c r="F89" s="5">
        <v>846.62801331393268</v>
      </c>
      <c r="G89" s="5">
        <v>904.88451261027126</v>
      </c>
      <c r="H89" s="5">
        <v>937.89601700450726</v>
      </c>
      <c r="I89" s="5">
        <v>850.6189524745314</v>
      </c>
      <c r="J89" s="3">
        <v>1016.9530760545234</v>
      </c>
      <c r="K89" s="3">
        <v>1572.1083047635582</v>
      </c>
      <c r="L89" s="3">
        <v>1519.9485367874743</v>
      </c>
      <c r="M89" s="3">
        <v>1174.7081375884227</v>
      </c>
      <c r="N89" s="3">
        <v>1172.1468163729392</v>
      </c>
      <c r="O89" s="3">
        <v>1069.2329455034128</v>
      </c>
      <c r="P89" s="3">
        <v>1057.9352225279517</v>
      </c>
      <c r="Q89" s="3">
        <v>1016.161714109222</v>
      </c>
      <c r="R89" s="3">
        <v>1137.4276680572893</v>
      </c>
      <c r="S89" s="3">
        <v>1011.0083798079687</v>
      </c>
      <c r="T89" s="139">
        <v>1138.8418007040148</v>
      </c>
      <c r="U89" s="3">
        <v>1158.1854107281679</v>
      </c>
      <c r="V89" s="3">
        <v>1872.1986038943999</v>
      </c>
      <c r="W89" s="3">
        <v>2535.151323075389</v>
      </c>
      <c r="X89" s="3">
        <v>1781.2106926296012</v>
      </c>
    </row>
    <row r="90" spans="1:24" ht="15" customHeight="1" x14ac:dyDescent="0.2">
      <c r="A90" s="26" t="s">
        <v>16</v>
      </c>
      <c r="B90" s="29">
        <v>4165.9938899965273</v>
      </c>
      <c r="C90" s="5">
        <v>3885.7660078756321</v>
      </c>
      <c r="D90" s="5">
        <v>3442.5206508041565</v>
      </c>
      <c r="E90" s="5">
        <v>3498.782841684535</v>
      </c>
      <c r="F90" s="5">
        <v>3784.8837252353819</v>
      </c>
      <c r="G90" s="5">
        <v>3909.7950144588012</v>
      </c>
      <c r="H90" s="5">
        <v>4123.9517435754933</v>
      </c>
      <c r="I90" s="5">
        <v>5364.3955305385198</v>
      </c>
      <c r="J90" s="3">
        <v>4952.3667267211995</v>
      </c>
      <c r="K90" s="3">
        <v>4629.7939359747725</v>
      </c>
      <c r="L90" s="3">
        <v>4692.3048686525071</v>
      </c>
      <c r="M90" s="3">
        <v>5129.5883507028821</v>
      </c>
      <c r="N90" s="3">
        <v>5323.1260659465606</v>
      </c>
      <c r="O90" s="3">
        <v>5407.0951656823572</v>
      </c>
      <c r="P90" s="3">
        <v>5662.7584709412631</v>
      </c>
      <c r="Q90" s="3">
        <v>5803.2272430164985</v>
      </c>
      <c r="R90" s="3">
        <v>6116.119842514644</v>
      </c>
      <c r="S90" s="3">
        <v>6204.523012131317</v>
      </c>
      <c r="T90" s="139">
        <v>6698.913003869895</v>
      </c>
      <c r="U90" s="3">
        <v>6731.4164579194376</v>
      </c>
      <c r="V90" s="3">
        <v>7422.1172518763451</v>
      </c>
      <c r="W90" s="3">
        <v>7379.7527268065651</v>
      </c>
      <c r="X90" s="3">
        <v>8030.2143650183616</v>
      </c>
    </row>
    <row r="91" spans="1:24" ht="15" customHeight="1" x14ac:dyDescent="0.2">
      <c r="A91" s="26" t="s">
        <v>17</v>
      </c>
      <c r="B91" s="29">
        <v>4203.6406412772476</v>
      </c>
      <c r="C91" s="5">
        <v>4079.5894220181772</v>
      </c>
      <c r="D91" s="5">
        <v>4574.2426792011156</v>
      </c>
      <c r="E91" s="5">
        <v>5198.508261397481</v>
      </c>
      <c r="F91" s="5">
        <v>5286.5709218676529</v>
      </c>
      <c r="G91" s="5">
        <v>5194.4357406932904</v>
      </c>
      <c r="H91" s="5">
        <v>5978.6494552567092</v>
      </c>
      <c r="I91" s="5">
        <v>5616.104087752813</v>
      </c>
      <c r="J91" s="3">
        <v>5170.5140502829881</v>
      </c>
      <c r="K91" s="3">
        <v>5595.9785328877897</v>
      </c>
      <c r="L91" s="3">
        <v>5614.1389361361889</v>
      </c>
      <c r="M91" s="3">
        <v>5713.578486959339</v>
      </c>
      <c r="N91" s="3">
        <v>5673.5950824332003</v>
      </c>
      <c r="O91" s="5">
        <v>5994.1065176645334</v>
      </c>
      <c r="P91" s="5">
        <v>6469.0849354467828</v>
      </c>
      <c r="Q91" s="5">
        <v>7004.6494422536825</v>
      </c>
      <c r="R91" s="5">
        <v>7235.4068193862049</v>
      </c>
      <c r="S91" s="5">
        <v>10008.797720347266</v>
      </c>
      <c r="T91" s="26">
        <v>7946.1490529323019</v>
      </c>
      <c r="U91" s="5">
        <v>7917.1151132993582</v>
      </c>
      <c r="V91" s="5">
        <v>8617.0044462439364</v>
      </c>
      <c r="W91" s="5">
        <v>8834.5171157633104</v>
      </c>
      <c r="X91" s="5">
        <v>9748.7478008369635</v>
      </c>
    </row>
    <row r="92" spans="1:24" ht="15" customHeight="1" x14ac:dyDescent="0.2">
      <c r="A92" s="31" t="s">
        <v>18</v>
      </c>
      <c r="B92" s="32">
        <v>8911.1076429666682</v>
      </c>
      <c r="C92" s="16">
        <v>8473.0828807644211</v>
      </c>
      <c r="D92" s="16">
        <v>8560.8040445287061</v>
      </c>
      <c r="E92" s="16">
        <v>9492.0519340564442</v>
      </c>
      <c r="F92" s="16">
        <v>9918.0826604169688</v>
      </c>
      <c r="G92" s="16">
        <v>10009.115267762363</v>
      </c>
      <c r="H92" s="16">
        <v>11040.497215836709</v>
      </c>
      <c r="I92" s="16">
        <v>11831.118570765864</v>
      </c>
      <c r="J92" s="16">
        <v>11139.83385305871</v>
      </c>
      <c r="K92" s="16">
        <v>11797.880773626121</v>
      </c>
      <c r="L92" s="16">
        <v>11826.392341576169</v>
      </c>
      <c r="M92" s="16">
        <v>12017.874975250645</v>
      </c>
      <c r="N92" s="16">
        <v>12168.867964752701</v>
      </c>
      <c r="O92" s="16">
        <v>12470.434628850304</v>
      </c>
      <c r="P92" s="16">
        <v>13189.778628915998</v>
      </c>
      <c r="Q92" s="16">
        <v>13824.038399379404</v>
      </c>
      <c r="R92" s="5">
        <v>14488.954329958138</v>
      </c>
      <c r="S92" s="5">
        <v>17224.329112286552</v>
      </c>
      <c r="T92" s="26">
        <v>15783.903857506211</v>
      </c>
      <c r="U92" s="5">
        <v>15806.716981946964</v>
      </c>
      <c r="V92" s="5">
        <v>17911.320302014679</v>
      </c>
      <c r="W92" s="5">
        <v>18749.421165645264</v>
      </c>
      <c r="X92" s="5">
        <v>19560.172858484926</v>
      </c>
    </row>
    <row r="93" spans="1:24" ht="15" customHeight="1" x14ac:dyDescent="0.2">
      <c r="A93" s="171"/>
      <c r="B93" s="171"/>
      <c r="C93" s="171"/>
      <c r="D93" s="171"/>
      <c r="E93" s="171"/>
      <c r="F93" s="171"/>
      <c r="G93" s="171"/>
      <c r="H93" s="171"/>
      <c r="I93" s="171"/>
      <c r="J93" s="6"/>
      <c r="K93" s="6"/>
      <c r="L93" s="6"/>
      <c r="M93" s="6"/>
      <c r="N93" s="6"/>
      <c r="O93" s="6"/>
      <c r="P93" s="6"/>
      <c r="Q93" s="6"/>
      <c r="R93" s="6"/>
      <c r="S93" s="171"/>
      <c r="T93" s="173"/>
      <c r="U93" s="173"/>
      <c r="V93" s="173"/>
      <c r="W93" s="173"/>
      <c r="X93" s="173"/>
    </row>
    <row r="94" spans="1:24" ht="15" customHeight="1" x14ac:dyDescent="0.2">
      <c r="A94" s="34" t="s">
        <v>24</v>
      </c>
      <c r="B94" s="21"/>
      <c r="C94" s="22"/>
      <c r="D94" s="22"/>
      <c r="E94" s="22"/>
      <c r="F94" s="22"/>
      <c r="G94" s="22"/>
      <c r="H94" s="22"/>
      <c r="I94" s="22"/>
      <c r="J94" s="7"/>
      <c r="K94" s="7"/>
      <c r="L94" s="7"/>
      <c r="M94" s="7"/>
      <c r="N94" s="7"/>
      <c r="O94" s="7"/>
      <c r="P94" s="7"/>
      <c r="Q94" s="7"/>
      <c r="R94" s="3"/>
      <c r="S94" s="25"/>
      <c r="T94" s="24"/>
      <c r="U94" s="25"/>
      <c r="V94" s="25"/>
      <c r="W94" s="25"/>
      <c r="X94" s="25"/>
    </row>
    <row r="95" spans="1:24" ht="15" customHeight="1" x14ac:dyDescent="0.2">
      <c r="A95" s="35"/>
      <c r="J95" s="3"/>
      <c r="K95" s="3"/>
      <c r="L95" s="3"/>
      <c r="M95" s="3"/>
      <c r="N95" s="3"/>
      <c r="O95" s="3"/>
      <c r="P95" s="3"/>
      <c r="Q95" s="3"/>
      <c r="R95" s="3"/>
      <c r="S95" s="25"/>
      <c r="T95" s="24"/>
      <c r="U95" s="25"/>
      <c r="V95" s="25"/>
      <c r="W95" s="25"/>
      <c r="X95" s="25"/>
    </row>
    <row r="96" spans="1:24" ht="15" customHeight="1" x14ac:dyDescent="0.2">
      <c r="A96" s="26" t="s">
        <v>10</v>
      </c>
      <c r="B96" s="27">
        <v>11022.05</v>
      </c>
      <c r="C96" s="28">
        <v>11118.39</v>
      </c>
      <c r="D96" s="28">
        <v>11213.509999999998</v>
      </c>
      <c r="E96" s="28">
        <v>11472.06</v>
      </c>
      <c r="F96" s="28">
        <v>11545.25</v>
      </c>
      <c r="G96" s="28">
        <v>11795.89</v>
      </c>
      <c r="H96" s="28">
        <v>11886.07</v>
      </c>
      <c r="I96" s="28">
        <v>12065.83</v>
      </c>
      <c r="J96" s="2">
        <v>12006.1</v>
      </c>
      <c r="K96" s="2">
        <v>12010.68</v>
      </c>
      <c r="L96" s="2">
        <v>11999.67</v>
      </c>
      <c r="M96" s="2">
        <v>12100.19</v>
      </c>
      <c r="N96" s="2">
        <v>12238.95</v>
      </c>
      <c r="O96" s="2">
        <v>12347.8</v>
      </c>
      <c r="P96" s="2">
        <v>12340.15</v>
      </c>
      <c r="Q96" s="2">
        <v>12456.1</v>
      </c>
      <c r="R96" s="2">
        <v>12437.81</v>
      </c>
      <c r="S96" s="2">
        <v>12663.29</v>
      </c>
      <c r="T96" s="138">
        <v>12671.63</v>
      </c>
      <c r="U96" s="2">
        <v>12606.43</v>
      </c>
      <c r="V96" s="2">
        <v>12338.71</v>
      </c>
      <c r="W96" s="2">
        <v>12158.13</v>
      </c>
      <c r="X96" s="2">
        <v>12028.44</v>
      </c>
    </row>
    <row r="97" spans="1:24" ht="15" customHeight="1" x14ac:dyDescent="0.2">
      <c r="A97" s="26" t="s">
        <v>11</v>
      </c>
      <c r="B97" s="26">
        <v>9090433</v>
      </c>
      <c r="C97" s="5">
        <v>9404256</v>
      </c>
      <c r="D97" s="5">
        <v>8082859</v>
      </c>
      <c r="E97" s="5">
        <v>8495271</v>
      </c>
      <c r="F97" s="5">
        <v>10518944</v>
      </c>
      <c r="G97" s="5">
        <v>11094067</v>
      </c>
      <c r="H97" s="5">
        <v>12101614</v>
      </c>
      <c r="I97" s="5">
        <v>11886063</v>
      </c>
      <c r="J97" s="3">
        <v>14276969</v>
      </c>
      <c r="K97" s="3">
        <v>18288127</v>
      </c>
      <c r="L97" s="5">
        <v>17298330</v>
      </c>
      <c r="M97" s="5">
        <v>15065024</v>
      </c>
      <c r="N97" s="5">
        <v>14338733</v>
      </c>
      <c r="O97" s="5">
        <v>14442786</v>
      </c>
      <c r="P97" s="5">
        <v>15124630</v>
      </c>
      <c r="Q97" s="5">
        <v>13401335</v>
      </c>
      <c r="R97" s="5">
        <v>13325280</v>
      </c>
      <c r="S97" s="5">
        <v>14297457</v>
      </c>
      <c r="T97" s="26">
        <v>14409158</v>
      </c>
      <c r="U97" s="5">
        <v>16049754</v>
      </c>
      <c r="V97" s="5">
        <v>17288491</v>
      </c>
      <c r="W97" s="5">
        <v>25432872</v>
      </c>
      <c r="X97" s="5">
        <v>35168478</v>
      </c>
    </row>
    <row r="98" spans="1:24" ht="15" customHeight="1" x14ac:dyDescent="0.2">
      <c r="A98" s="26" t="s">
        <v>12</v>
      </c>
      <c r="B98" s="26">
        <v>42623895</v>
      </c>
      <c r="C98" s="5">
        <v>48972032</v>
      </c>
      <c r="D98" s="5">
        <v>49979022</v>
      </c>
      <c r="E98" s="5">
        <v>45513758</v>
      </c>
      <c r="F98" s="5">
        <v>47498105</v>
      </c>
      <c r="G98" s="5">
        <v>52240219</v>
      </c>
      <c r="H98" s="5">
        <v>53216375</v>
      </c>
      <c r="I98" s="5">
        <v>64833107</v>
      </c>
      <c r="J98" s="4">
        <v>59891847</v>
      </c>
      <c r="K98" s="4">
        <v>52537589</v>
      </c>
      <c r="L98" s="3">
        <v>53823343</v>
      </c>
      <c r="M98" s="3">
        <v>60121962</v>
      </c>
      <c r="N98" s="3">
        <v>64720024</v>
      </c>
      <c r="O98" s="3">
        <v>65864854</v>
      </c>
      <c r="P98" s="3">
        <v>67212389</v>
      </c>
      <c r="Q98" s="3">
        <v>69696401</v>
      </c>
      <c r="R98" s="3">
        <v>74552430</v>
      </c>
      <c r="S98" s="3">
        <v>78738704</v>
      </c>
      <c r="T98" s="139">
        <v>83103039</v>
      </c>
      <c r="U98" s="3">
        <v>86437092</v>
      </c>
      <c r="V98" s="3">
        <v>86823327</v>
      </c>
      <c r="W98" s="3">
        <v>88911843</v>
      </c>
      <c r="X98" s="3">
        <v>95863737</v>
      </c>
    </row>
    <row r="99" spans="1:24" ht="15" customHeight="1" x14ac:dyDescent="0.2">
      <c r="A99" s="26" t="s">
        <v>13</v>
      </c>
      <c r="B99" s="26">
        <v>34351889</v>
      </c>
      <c r="C99" s="5">
        <v>35895257</v>
      </c>
      <c r="D99" s="5">
        <v>40125170</v>
      </c>
      <c r="E99" s="5">
        <v>44318010</v>
      </c>
      <c r="F99" s="5">
        <v>45187950</v>
      </c>
      <c r="G99" s="5">
        <v>46890267</v>
      </c>
      <c r="H99" s="5">
        <v>47143246</v>
      </c>
      <c r="I99" s="5">
        <v>42856769</v>
      </c>
      <c r="J99" s="3">
        <v>46260487</v>
      </c>
      <c r="K99" s="3">
        <v>46523263</v>
      </c>
      <c r="L99" s="3">
        <v>45087792</v>
      </c>
      <c r="M99" s="3">
        <v>47027748</v>
      </c>
      <c r="N99" s="3">
        <v>46876077</v>
      </c>
      <c r="O99" s="10">
        <v>47693684</v>
      </c>
      <c r="P99" s="10">
        <v>51574600</v>
      </c>
      <c r="Q99" s="10">
        <v>61581670</v>
      </c>
      <c r="R99" s="10">
        <v>63143306</v>
      </c>
      <c r="S99" s="3">
        <v>65601233</v>
      </c>
      <c r="T99" s="139">
        <v>67398146</v>
      </c>
      <c r="U99" s="3">
        <v>68752711</v>
      </c>
      <c r="V99" s="3">
        <v>74692413</v>
      </c>
      <c r="W99" s="3">
        <v>75600600</v>
      </c>
      <c r="X99" s="3">
        <v>83251148</v>
      </c>
    </row>
    <row r="100" spans="1:24" ht="15" customHeight="1" x14ac:dyDescent="0.2">
      <c r="A100" s="26" t="s">
        <v>14</v>
      </c>
      <c r="B100" s="26">
        <v>86066217</v>
      </c>
      <c r="C100" s="5">
        <v>94271545</v>
      </c>
      <c r="D100" s="5">
        <v>98187051</v>
      </c>
      <c r="E100" s="5">
        <v>98327039</v>
      </c>
      <c r="F100" s="5">
        <v>103204999</v>
      </c>
      <c r="G100" s="5">
        <v>110224553</v>
      </c>
      <c r="H100" s="5">
        <v>112461235</v>
      </c>
      <c r="I100" s="5">
        <v>119575939</v>
      </c>
      <c r="J100" s="3">
        <v>120429303</v>
      </c>
      <c r="K100" s="3">
        <v>117348979</v>
      </c>
      <c r="L100" s="3">
        <v>116209465</v>
      </c>
      <c r="M100" s="3">
        <v>122214734</v>
      </c>
      <c r="N100" s="3">
        <v>125934834</v>
      </c>
      <c r="O100" s="3">
        <v>128001324</v>
      </c>
      <c r="P100" s="3">
        <v>133911619</v>
      </c>
      <c r="Q100" s="3">
        <v>144679406</v>
      </c>
      <c r="R100" s="3">
        <v>151021016</v>
      </c>
      <c r="S100" s="3">
        <v>158637394</v>
      </c>
      <c r="T100" s="139">
        <v>164910343</v>
      </c>
      <c r="U100" s="3">
        <v>171239557</v>
      </c>
      <c r="V100" s="3">
        <v>178804231</v>
      </c>
      <c r="W100" s="3">
        <v>189945315</v>
      </c>
      <c r="X100" s="3">
        <v>214283363</v>
      </c>
    </row>
    <row r="101" spans="1:24" ht="15" customHeight="1" x14ac:dyDescent="0.2">
      <c r="A101" s="26"/>
      <c r="B101" s="26"/>
      <c r="C101" s="5"/>
      <c r="D101" s="5"/>
      <c r="E101" s="5"/>
      <c r="F101" s="5"/>
      <c r="G101" s="5"/>
      <c r="H101" s="5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139"/>
      <c r="U101" s="3"/>
      <c r="V101" s="3"/>
      <c r="W101" s="3"/>
      <c r="X101" s="3"/>
    </row>
    <row r="102" spans="1:24" ht="15" customHeight="1" x14ac:dyDescent="0.2">
      <c r="A102" s="26" t="s">
        <v>15</v>
      </c>
      <c r="B102" s="29">
        <v>824.74975163422414</v>
      </c>
      <c r="C102" s="5">
        <v>845.82893746306797</v>
      </c>
      <c r="D102" s="5">
        <v>720.81435696762219</v>
      </c>
      <c r="E102" s="5">
        <v>740.51835502952395</v>
      </c>
      <c r="F102" s="5">
        <v>911.10577943310022</v>
      </c>
      <c r="G102" s="5">
        <v>940.50275138204927</v>
      </c>
      <c r="H102" s="5">
        <v>1018.1341688211495</v>
      </c>
      <c r="I102" s="5">
        <v>985.10114927858262</v>
      </c>
      <c r="J102" s="3">
        <v>1189.1429356743654</v>
      </c>
      <c r="K102" s="3">
        <v>1522.6554200095247</v>
      </c>
      <c r="L102" s="3">
        <v>1441.5671430964351</v>
      </c>
      <c r="M102" s="3">
        <v>1245.0237558253216</v>
      </c>
      <c r="N102" s="3">
        <v>1171.5656163314663</v>
      </c>
      <c r="O102" s="3">
        <v>1169.664717601516</v>
      </c>
      <c r="P102" s="3">
        <v>1225.6439346361269</v>
      </c>
      <c r="Q102" s="3">
        <v>1075.8853092059312</v>
      </c>
      <c r="R102" s="3">
        <v>1071.3525934227971</v>
      </c>
      <c r="S102" s="3">
        <v>1129.0475855800505</v>
      </c>
      <c r="T102" s="139">
        <v>1137.1195339510386</v>
      </c>
      <c r="U102" s="3">
        <v>1273.1402942783959</v>
      </c>
      <c r="V102" s="3">
        <v>1401.1587110808182</v>
      </c>
      <c r="W102" s="3">
        <v>2091.8407682760426</v>
      </c>
      <c r="X102" s="3">
        <v>2923.7771481588634</v>
      </c>
    </row>
    <row r="103" spans="1:24" ht="15" customHeight="1" x14ac:dyDescent="0.2">
      <c r="A103" s="26" t="s">
        <v>16</v>
      </c>
      <c r="B103" s="29">
        <v>3867.1476721662489</v>
      </c>
      <c r="C103" s="5">
        <v>4404.5974282247698</v>
      </c>
      <c r="D103" s="5">
        <v>4457.036378439936</v>
      </c>
      <c r="E103" s="5">
        <v>3967.3570396249675</v>
      </c>
      <c r="F103" s="5">
        <v>4114.0819817673937</v>
      </c>
      <c r="G103" s="5">
        <v>4428.6797350602628</v>
      </c>
      <c r="H103" s="5">
        <v>4477.2052495063554</v>
      </c>
      <c r="I103" s="5">
        <v>5373.2819872317114</v>
      </c>
      <c r="J103" s="3">
        <v>4988.4514538442954</v>
      </c>
      <c r="K103" s="3">
        <v>4374.2393436508173</v>
      </c>
      <c r="L103" s="3">
        <v>4485.4019318864603</v>
      </c>
      <c r="M103" s="3">
        <v>4968.6791695006441</v>
      </c>
      <c r="N103" s="3">
        <v>5288.0372907806632</v>
      </c>
      <c r="O103" s="3">
        <v>5334.1367693030343</v>
      </c>
      <c r="P103" s="3">
        <v>5446.6427879725934</v>
      </c>
      <c r="Q103" s="3">
        <v>5595.3629948378702</v>
      </c>
      <c r="R103" s="3">
        <v>5994.0158275452031</v>
      </c>
      <c r="S103" s="3">
        <v>6217.8710271975133</v>
      </c>
      <c r="T103" s="139">
        <v>6558.1964593347502</v>
      </c>
      <c r="U103" s="3">
        <v>6856.5876302807374</v>
      </c>
      <c r="V103" s="3">
        <v>7036.6616121134221</v>
      </c>
      <c r="W103" s="3">
        <v>7312.9538012835865</v>
      </c>
      <c r="X103" s="3">
        <v>7969.7564272673762</v>
      </c>
    </row>
    <row r="104" spans="1:24" ht="15" customHeight="1" x14ac:dyDescent="0.2">
      <c r="A104" s="26" t="s">
        <v>17</v>
      </c>
      <c r="B104" s="29">
        <v>3116.6515303414521</v>
      </c>
      <c r="C104" s="5">
        <v>3228.4581670547627</v>
      </c>
      <c r="D104" s="5">
        <v>3578.2881541997112</v>
      </c>
      <c r="E104" s="5">
        <v>3863.1257158696872</v>
      </c>
      <c r="F104" s="5">
        <v>3913.9862714103201</v>
      </c>
      <c r="G104" s="5">
        <v>3975.1360007595868</v>
      </c>
      <c r="H104" s="5">
        <v>3966.260168415633</v>
      </c>
      <c r="I104" s="5">
        <v>3551.9122182228657</v>
      </c>
      <c r="J104" s="3">
        <v>3853.0819333505465</v>
      </c>
      <c r="K104" s="3">
        <v>3873.4911761865274</v>
      </c>
      <c r="L104" s="3">
        <v>3757.4193290315484</v>
      </c>
      <c r="M104" s="3">
        <v>3886.5297156490929</v>
      </c>
      <c r="N104" s="3">
        <v>3830.0734131604427</v>
      </c>
      <c r="O104" s="5">
        <v>3862.5248222355403</v>
      </c>
      <c r="P104" s="5">
        <v>4179.4143507169683</v>
      </c>
      <c r="Q104" s="5">
        <v>4943.8965647353507</v>
      </c>
      <c r="R104" s="5">
        <v>5076.7221882308868</v>
      </c>
      <c r="S104" s="5">
        <v>5180.4257029571299</v>
      </c>
      <c r="T104" s="26">
        <v>5318.8221246990324</v>
      </c>
      <c r="U104" s="5">
        <v>5453.7812053055459</v>
      </c>
      <c r="V104" s="5">
        <v>6053.5025946796713</v>
      </c>
      <c r="W104" s="5">
        <v>6218.1108443485964</v>
      </c>
      <c r="X104" s="5">
        <v>6921.1924405824857</v>
      </c>
    </row>
    <row r="105" spans="1:24" ht="15" customHeight="1" x14ac:dyDescent="0.2">
      <c r="A105" s="31" t="s">
        <v>18</v>
      </c>
      <c r="B105" s="32">
        <v>7808.5489541419247</v>
      </c>
      <c r="C105" s="16">
        <v>8478.8845327426006</v>
      </c>
      <c r="D105" s="16">
        <v>8756.1388896072694</v>
      </c>
      <c r="E105" s="16">
        <v>8571.0011105241774</v>
      </c>
      <c r="F105" s="16">
        <v>8939.1740326108138</v>
      </c>
      <c r="G105" s="16">
        <v>9344.3184872018992</v>
      </c>
      <c r="H105" s="16">
        <v>9461.5995867431375</v>
      </c>
      <c r="I105" s="16">
        <v>9910.2953547331599</v>
      </c>
      <c r="J105" s="16">
        <v>10030.676322869207</v>
      </c>
      <c r="K105" s="16">
        <v>9770.3859398468685</v>
      </c>
      <c r="L105" s="16">
        <v>9684.3884040144439</v>
      </c>
      <c r="M105" s="16">
        <v>10100.232640975059</v>
      </c>
      <c r="N105" s="16">
        <v>10289.676320272572</v>
      </c>
      <c r="O105" s="16">
        <v>10366.32630914009</v>
      </c>
      <c r="P105" s="16">
        <v>10851.701073325688</v>
      </c>
      <c r="Q105" s="16">
        <v>11615.144868779153</v>
      </c>
      <c r="R105" s="16">
        <v>12142.090609198887</v>
      </c>
      <c r="S105" s="16">
        <v>12527.344315734694</v>
      </c>
      <c r="T105" s="31">
        <v>13014.138117984821</v>
      </c>
      <c r="U105" s="16">
        <v>13583.50912986468</v>
      </c>
      <c r="V105" s="16">
        <v>14491.322917873911</v>
      </c>
      <c r="W105" s="16">
        <v>15622.905413908225</v>
      </c>
      <c r="X105" s="16">
        <v>17814.726016008724</v>
      </c>
    </row>
    <row r="106" spans="1:24" ht="15" customHeight="1" x14ac:dyDescent="0.2">
      <c r="A106" s="9"/>
      <c r="B106" s="175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spans="1:24" ht="15" customHeight="1" x14ac:dyDescent="0.2">
      <c r="A107" s="34" t="s">
        <v>587</v>
      </c>
      <c r="B107" s="21"/>
      <c r="C107" s="22"/>
      <c r="D107" s="22"/>
      <c r="E107" s="22"/>
      <c r="F107" s="22"/>
      <c r="G107" s="22"/>
      <c r="H107" s="22"/>
      <c r="I107" s="22"/>
      <c r="J107" s="7"/>
      <c r="K107" s="7"/>
      <c r="L107" s="7"/>
      <c r="M107" s="7"/>
      <c r="N107" s="7"/>
      <c r="O107" s="7"/>
      <c r="P107" s="7"/>
      <c r="Q107" s="177"/>
      <c r="R107" s="7"/>
      <c r="S107" s="22"/>
      <c r="T107" s="22"/>
      <c r="U107" s="22"/>
      <c r="V107" s="22"/>
      <c r="W107" s="22"/>
      <c r="X107" s="22"/>
    </row>
    <row r="108" spans="1:24" ht="15" customHeight="1" x14ac:dyDescent="0.2">
      <c r="A108" s="35"/>
      <c r="J108" s="3"/>
      <c r="K108" s="3"/>
      <c r="L108" s="3"/>
      <c r="M108" s="3"/>
      <c r="N108" s="3"/>
      <c r="O108" s="3"/>
      <c r="P108" s="3"/>
      <c r="Q108" s="139"/>
      <c r="R108" s="3"/>
      <c r="S108" s="25"/>
      <c r="T108" s="25"/>
      <c r="U108" s="25"/>
      <c r="V108" s="25"/>
      <c r="W108" s="25"/>
      <c r="X108" s="25"/>
    </row>
    <row r="109" spans="1:24" ht="15" customHeight="1" x14ac:dyDescent="0.2">
      <c r="A109" s="26" t="s">
        <v>10</v>
      </c>
      <c r="B109" s="27">
        <v>2802.39</v>
      </c>
      <c r="C109" s="27">
        <v>2734.9</v>
      </c>
      <c r="D109" s="27">
        <v>2675.41</v>
      </c>
      <c r="E109" s="27">
        <v>2626.37</v>
      </c>
      <c r="F109" s="27">
        <v>2568.5500000000002</v>
      </c>
      <c r="G109" s="27">
        <v>2569.63</v>
      </c>
      <c r="H109" s="27">
        <v>2483.63</v>
      </c>
      <c r="I109" s="27">
        <v>2366.6999999999998</v>
      </c>
      <c r="J109" s="27">
        <v>2304.15</v>
      </c>
      <c r="K109" s="27">
        <v>2286.27</v>
      </c>
      <c r="L109" s="27">
        <v>2157.37</v>
      </c>
      <c r="M109" s="27">
        <v>2197.2199999999998</v>
      </c>
      <c r="N109" s="27">
        <v>2134.54</v>
      </c>
      <c r="O109" s="27">
        <v>2066.6</v>
      </c>
      <c r="P109" s="27">
        <v>1997.98</v>
      </c>
      <c r="Q109" s="27">
        <v>2019.9000000000003</v>
      </c>
      <c r="R109" s="28">
        <v>1995.5300000000002</v>
      </c>
      <c r="S109" s="28">
        <v>1950.3600000000001</v>
      </c>
      <c r="T109" s="28">
        <v>1895.02</v>
      </c>
      <c r="U109" s="28">
        <v>1838.0800000000002</v>
      </c>
      <c r="V109" s="28">
        <v>1787.1799999999998</v>
      </c>
      <c r="W109" s="28">
        <v>1728.32</v>
      </c>
      <c r="X109" s="28">
        <v>1714.9</v>
      </c>
    </row>
    <row r="110" spans="1:24" ht="15" customHeight="1" x14ac:dyDescent="0.2">
      <c r="A110" s="26" t="s">
        <v>11</v>
      </c>
      <c r="B110" s="26">
        <v>3528385</v>
      </c>
      <c r="C110" s="26">
        <v>3893425</v>
      </c>
      <c r="D110" s="26">
        <v>5146497</v>
      </c>
      <c r="E110" s="26">
        <v>6565700</v>
      </c>
      <c r="F110" s="26">
        <v>4895976</v>
      </c>
      <c r="G110" s="26">
        <v>4667288</v>
      </c>
      <c r="H110" s="26">
        <v>4343680</v>
      </c>
      <c r="I110" s="26">
        <v>3664749</v>
      </c>
      <c r="J110" s="26">
        <v>4432177</v>
      </c>
      <c r="K110" s="26">
        <v>5629589</v>
      </c>
      <c r="L110" s="26">
        <v>5916136</v>
      </c>
      <c r="M110" s="26">
        <v>5086650</v>
      </c>
      <c r="N110" s="26">
        <v>4912321</v>
      </c>
      <c r="O110" s="26">
        <v>4515613</v>
      </c>
      <c r="P110" s="26">
        <v>4374170</v>
      </c>
      <c r="Q110" s="26">
        <v>4664679</v>
      </c>
      <c r="R110" s="5">
        <v>4635629</v>
      </c>
      <c r="S110" s="5">
        <v>4735213</v>
      </c>
      <c r="T110" s="5">
        <v>4457658</v>
      </c>
      <c r="U110" s="5">
        <v>4284023</v>
      </c>
      <c r="V110" s="5">
        <v>6352697</v>
      </c>
      <c r="W110" s="5">
        <v>6817808</v>
      </c>
      <c r="X110" s="5">
        <v>8108553</v>
      </c>
    </row>
    <row r="111" spans="1:24" ht="15" customHeight="1" x14ac:dyDescent="0.2">
      <c r="A111" s="26" t="s">
        <v>12</v>
      </c>
      <c r="B111" s="26">
        <v>16139501</v>
      </c>
      <c r="C111" s="26">
        <v>13570676</v>
      </c>
      <c r="D111" s="26">
        <v>13936275</v>
      </c>
      <c r="E111" s="26">
        <v>14276255</v>
      </c>
      <c r="F111" s="26">
        <v>14223046</v>
      </c>
      <c r="G111" s="26">
        <v>14594350</v>
      </c>
      <c r="H111" s="26">
        <v>14364112</v>
      </c>
      <c r="I111" s="26">
        <v>17108166</v>
      </c>
      <c r="J111" s="26">
        <v>16143786</v>
      </c>
      <c r="K111" s="26">
        <v>14389905</v>
      </c>
      <c r="L111" s="26">
        <v>13434466</v>
      </c>
      <c r="M111" s="26">
        <v>14107526</v>
      </c>
      <c r="N111" s="26">
        <v>14435002</v>
      </c>
      <c r="O111" s="26">
        <v>14300411</v>
      </c>
      <c r="P111" s="26">
        <v>14528376</v>
      </c>
      <c r="Q111" s="26">
        <v>14199996</v>
      </c>
      <c r="R111" s="5">
        <v>16264340</v>
      </c>
      <c r="S111" s="5">
        <v>16278986</v>
      </c>
      <c r="T111" s="5">
        <v>17557736</v>
      </c>
      <c r="U111" s="5">
        <v>17597484</v>
      </c>
      <c r="V111" s="5">
        <v>16840688</v>
      </c>
      <c r="W111" s="5">
        <v>17091434</v>
      </c>
      <c r="X111" s="5">
        <v>18458040</v>
      </c>
    </row>
    <row r="112" spans="1:24" ht="15" customHeight="1" x14ac:dyDescent="0.2">
      <c r="A112" s="26" t="s">
        <v>13</v>
      </c>
      <c r="B112" s="26">
        <v>6543199</v>
      </c>
      <c r="C112" s="26">
        <v>7238796</v>
      </c>
      <c r="D112" s="26">
        <v>6118589</v>
      </c>
      <c r="E112" s="26">
        <v>7233494</v>
      </c>
      <c r="F112" s="26">
        <v>7742968</v>
      </c>
      <c r="G112" s="26">
        <v>7940658</v>
      </c>
      <c r="H112" s="26">
        <v>7981205</v>
      </c>
      <c r="I112" s="26">
        <v>7316804</v>
      </c>
      <c r="J112" s="26">
        <v>7270664</v>
      </c>
      <c r="K112" s="26">
        <v>7396579</v>
      </c>
      <c r="L112" s="26">
        <v>7873416</v>
      </c>
      <c r="M112" s="26">
        <v>7890611</v>
      </c>
      <c r="N112" s="26">
        <v>8418451</v>
      </c>
      <c r="O112" s="26">
        <v>8939078</v>
      </c>
      <c r="P112" s="26">
        <v>9197778</v>
      </c>
      <c r="Q112" s="26">
        <v>9744367</v>
      </c>
      <c r="R112" s="5">
        <v>9923109</v>
      </c>
      <c r="S112" s="5">
        <v>10231856</v>
      </c>
      <c r="T112" s="5">
        <v>10649292</v>
      </c>
      <c r="U112" s="5">
        <v>10166394</v>
      </c>
      <c r="V112" s="5">
        <v>10530799</v>
      </c>
      <c r="W112" s="5">
        <v>10319114</v>
      </c>
      <c r="X112" s="5">
        <v>10723579</v>
      </c>
    </row>
    <row r="113" spans="1:24" ht="15" customHeight="1" x14ac:dyDescent="0.2">
      <c r="A113" s="26" t="s">
        <v>14</v>
      </c>
      <c r="B113" s="26">
        <v>26211085</v>
      </c>
      <c r="C113" s="26">
        <v>24702897</v>
      </c>
      <c r="D113" s="26">
        <v>25201361</v>
      </c>
      <c r="E113" s="26">
        <v>28075449</v>
      </c>
      <c r="F113" s="26">
        <v>26861990</v>
      </c>
      <c r="G113" s="26">
        <v>27202296</v>
      </c>
      <c r="H113" s="26">
        <v>26688997</v>
      </c>
      <c r="I113" s="26">
        <v>28089719</v>
      </c>
      <c r="J113" s="26">
        <v>27846627</v>
      </c>
      <c r="K113" s="26">
        <v>27416073</v>
      </c>
      <c r="L113" s="26">
        <v>27224018</v>
      </c>
      <c r="M113" s="26">
        <v>27084787</v>
      </c>
      <c r="N113" s="26">
        <v>27765774</v>
      </c>
      <c r="O113" s="26">
        <v>27755102</v>
      </c>
      <c r="P113" s="26">
        <v>28100324</v>
      </c>
      <c r="Q113" s="26">
        <v>28609042</v>
      </c>
      <c r="R113" s="5">
        <v>30823078</v>
      </c>
      <c r="S113" s="5">
        <v>31246055</v>
      </c>
      <c r="T113" s="5">
        <v>32664686</v>
      </c>
      <c r="U113" s="5">
        <v>32047901</v>
      </c>
      <c r="V113" s="5">
        <v>33724184</v>
      </c>
      <c r="W113" s="5">
        <v>34228356</v>
      </c>
      <c r="X113" s="5">
        <v>37290172</v>
      </c>
    </row>
    <row r="114" spans="1:24" ht="1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5"/>
      <c r="S114" s="5"/>
      <c r="T114" s="5"/>
      <c r="U114" s="5"/>
      <c r="V114" s="5"/>
      <c r="W114" s="5"/>
      <c r="X114" s="5"/>
    </row>
    <row r="115" spans="1:24" ht="15" customHeight="1" x14ac:dyDescent="0.2">
      <c r="A115" s="26" t="s">
        <v>15</v>
      </c>
      <c r="B115" s="26">
        <v>1259.062799967171</v>
      </c>
      <c r="C115" s="26">
        <v>1423.6078101575924</v>
      </c>
      <c r="D115" s="26">
        <v>1923.629275512912</v>
      </c>
      <c r="E115" s="26">
        <v>2499.9143304256445</v>
      </c>
      <c r="F115" s="26">
        <v>1906.1244671117945</v>
      </c>
      <c r="G115" s="26">
        <v>1816.3268641788895</v>
      </c>
      <c r="H115" s="26">
        <v>1748.9239540511267</v>
      </c>
      <c r="I115" s="26">
        <v>1548.4636836100901</v>
      </c>
      <c r="J115" s="26">
        <v>1923.5627020810277</v>
      </c>
      <c r="K115" s="26">
        <v>2462.3465295000155</v>
      </c>
      <c r="L115" s="26">
        <v>2742.2908448713019</v>
      </c>
      <c r="M115" s="26">
        <v>2315.0390038321152</v>
      </c>
      <c r="N115" s="26">
        <v>2301.3487683529006</v>
      </c>
      <c r="O115" s="26">
        <v>2185.044517565083</v>
      </c>
      <c r="P115" s="26">
        <v>2189.2961891510427</v>
      </c>
      <c r="Q115" s="26">
        <v>2309.3613545225007</v>
      </c>
      <c r="R115" s="5">
        <v>2323.0064193472408</v>
      </c>
      <c r="S115" s="5">
        <v>2427.8661375335832</v>
      </c>
      <c r="T115" s="5">
        <v>2352.3012949731401</v>
      </c>
      <c r="U115" s="5">
        <v>2330.705409993036</v>
      </c>
      <c r="V115" s="5">
        <v>3554.5927103033832</v>
      </c>
      <c r="W115" s="5">
        <v>3944.7602295871138</v>
      </c>
      <c r="X115" s="5">
        <v>4728.2949443116213</v>
      </c>
    </row>
    <row r="116" spans="1:24" ht="15" customHeight="1" x14ac:dyDescent="0.2">
      <c r="A116" s="26" t="s">
        <v>16</v>
      </c>
      <c r="B116" s="26">
        <v>5759.1916185827104</v>
      </c>
      <c r="C116" s="26">
        <v>4962.0373688251857</v>
      </c>
      <c r="D116" s="26">
        <v>5209.0240374372524</v>
      </c>
      <c r="E116" s="26">
        <v>5435.736396623477</v>
      </c>
      <c r="F116" s="26">
        <v>5537.3833485818841</v>
      </c>
      <c r="G116" s="26">
        <v>5679.5530874094711</v>
      </c>
      <c r="H116" s="26">
        <v>5783.5152579087862</v>
      </c>
      <c r="I116" s="26">
        <v>7228.7007225250354</v>
      </c>
      <c r="J116" s="26">
        <v>7006.3954169650415</v>
      </c>
      <c r="K116" s="26">
        <v>6294.0531958167667</v>
      </c>
      <c r="L116" s="26">
        <v>6227.2424294395496</v>
      </c>
      <c r="M116" s="26">
        <v>6420.6251536031905</v>
      </c>
      <c r="N116" s="26">
        <v>6762.5821019985569</v>
      </c>
      <c r="O116" s="26">
        <v>6919.7769282880099</v>
      </c>
      <c r="P116" s="26">
        <v>7271.5322475700459</v>
      </c>
      <c r="Q116" s="26">
        <v>7030.0490123273421</v>
      </c>
      <c r="R116" s="5">
        <v>8150.3861129624702</v>
      </c>
      <c r="S116" s="5">
        <v>8346.6570274205787</v>
      </c>
      <c r="T116" s="5">
        <v>9265.1982564827813</v>
      </c>
      <c r="U116" s="5">
        <v>9573.8400940111405</v>
      </c>
      <c r="V116" s="5">
        <v>9423.0508398706352</v>
      </c>
      <c r="W116" s="5">
        <v>9889.0448528050365</v>
      </c>
      <c r="X116" s="5">
        <v>10763.33313895854</v>
      </c>
    </row>
    <row r="117" spans="1:24" ht="15" customHeight="1" x14ac:dyDescent="0.2">
      <c r="A117" s="26" t="s">
        <v>17</v>
      </c>
      <c r="B117" s="26">
        <v>2334.8638126741816</v>
      </c>
      <c r="C117" s="26">
        <v>2646.8229185710629</v>
      </c>
      <c r="D117" s="26">
        <v>2286.9724640335503</v>
      </c>
      <c r="E117" s="26">
        <v>2754.179342590724</v>
      </c>
      <c r="F117" s="26">
        <v>3014.5288197621226</v>
      </c>
      <c r="G117" s="26">
        <v>3090.195086452135</v>
      </c>
      <c r="H117" s="26">
        <v>3213.5241561746316</v>
      </c>
      <c r="I117" s="26">
        <v>3091.5637807918201</v>
      </c>
      <c r="J117" s="26">
        <v>3155.4647049888245</v>
      </c>
      <c r="K117" s="26">
        <v>3235.2167504275521</v>
      </c>
      <c r="L117" s="26">
        <v>3649.5436573235006</v>
      </c>
      <c r="M117" s="26">
        <v>3591.179308398795</v>
      </c>
      <c r="N117" s="26">
        <v>3943.9181275590995</v>
      </c>
      <c r="O117" s="26">
        <v>4325.4998548340272</v>
      </c>
      <c r="P117" s="26">
        <v>4603.5385739596995</v>
      </c>
      <c r="Q117" s="26">
        <v>4824.1828803406106</v>
      </c>
      <c r="R117" s="5">
        <v>4972.6684139050776</v>
      </c>
      <c r="S117" s="5">
        <v>5246.1371234028584</v>
      </c>
      <c r="T117" s="5">
        <v>5619.6198457008368</v>
      </c>
      <c r="U117" s="5">
        <v>5530.9855936629519</v>
      </c>
      <c r="V117" s="5">
        <v>5892.410949092985</v>
      </c>
      <c r="W117" s="5">
        <v>5970.6038233660438</v>
      </c>
      <c r="X117" s="5">
        <v>6253.1803603708668</v>
      </c>
    </row>
    <row r="118" spans="1:24" ht="15" customHeight="1" x14ac:dyDescent="0.2">
      <c r="A118" s="31" t="s">
        <v>18</v>
      </c>
      <c r="B118" s="31">
        <v>9353.1182312240635</v>
      </c>
      <c r="C118" s="31">
        <v>9032.4680975538413</v>
      </c>
      <c r="D118" s="31">
        <v>9419.6257769837157</v>
      </c>
      <c r="E118" s="31">
        <v>10689.830069639846</v>
      </c>
      <c r="F118" s="31">
        <v>10458.036635455801</v>
      </c>
      <c r="G118" s="31">
        <v>10586.075038040495</v>
      </c>
      <c r="H118" s="31">
        <v>10745.963368134544</v>
      </c>
      <c r="I118" s="31">
        <v>11868.728186926946</v>
      </c>
      <c r="J118" s="31">
        <v>12085.422824034893</v>
      </c>
      <c r="K118" s="31">
        <v>11991.616475744335</v>
      </c>
      <c r="L118" s="31">
        <v>12619.076931634352</v>
      </c>
      <c r="M118" s="31">
        <v>12326.843465834101</v>
      </c>
      <c r="N118" s="31">
        <v>13007.848997910558</v>
      </c>
      <c r="O118" s="31">
        <v>13430.321300687119</v>
      </c>
      <c r="P118" s="31">
        <v>14064.367010680788</v>
      </c>
      <c r="Q118" s="31">
        <v>14163.593247190453</v>
      </c>
      <c r="R118" s="16">
        <v>15446.060946214788</v>
      </c>
      <c r="S118" s="16">
        <v>16020.660288357019</v>
      </c>
      <c r="T118" s="16">
        <v>17237.119397156759</v>
      </c>
      <c r="U118" s="16">
        <v>17435.531097667128</v>
      </c>
      <c r="V118" s="16">
        <v>18870.054499267004</v>
      </c>
      <c r="W118" s="16">
        <v>19804.408905758195</v>
      </c>
      <c r="X118" s="16">
        <v>21744.808443641028</v>
      </c>
    </row>
    <row r="119" spans="1:24" ht="15" customHeight="1" x14ac:dyDescent="0.2">
      <c r="A119" s="9"/>
      <c r="B119" s="175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spans="1:24" ht="15" customHeight="1" x14ac:dyDescent="0.2">
      <c r="A120" s="34" t="s">
        <v>592</v>
      </c>
      <c r="B120" s="21"/>
      <c r="C120" s="22"/>
      <c r="D120" s="22"/>
      <c r="E120" s="22"/>
      <c r="F120" s="22"/>
      <c r="G120" s="22"/>
      <c r="H120" s="22"/>
      <c r="I120" s="22"/>
      <c r="J120" s="7"/>
      <c r="K120" s="7"/>
      <c r="L120" s="7"/>
      <c r="M120" s="7"/>
      <c r="N120" s="7"/>
      <c r="O120" s="7"/>
      <c r="P120" s="7"/>
      <c r="Q120" s="7"/>
      <c r="R120" s="7"/>
      <c r="S120" s="22"/>
      <c r="T120" s="21"/>
      <c r="U120" s="22"/>
      <c r="V120" s="22"/>
      <c r="W120" s="22"/>
      <c r="X120" s="22"/>
    </row>
    <row r="121" spans="1:24" ht="15" customHeight="1" x14ac:dyDescent="0.2">
      <c r="A121" s="35"/>
      <c r="J121" s="3"/>
      <c r="K121" s="3"/>
      <c r="L121" s="3"/>
      <c r="M121" s="3"/>
      <c r="N121" s="3"/>
      <c r="O121" s="3"/>
      <c r="P121" s="3"/>
      <c r="Q121" s="3"/>
      <c r="R121" s="3"/>
      <c r="S121" s="25"/>
      <c r="T121" s="24"/>
      <c r="U121" s="25"/>
      <c r="V121" s="25"/>
      <c r="W121" s="25"/>
      <c r="X121" s="25"/>
    </row>
    <row r="122" spans="1:24" ht="15" customHeight="1" x14ac:dyDescent="0.2">
      <c r="A122" s="26" t="s">
        <v>10</v>
      </c>
      <c r="B122" s="27">
        <v>4744.8500000000004</v>
      </c>
      <c r="C122" s="27">
        <v>4628.29</v>
      </c>
      <c r="D122" s="27">
        <v>4570.99</v>
      </c>
      <c r="E122" s="27">
        <v>4553.91</v>
      </c>
      <c r="F122" s="27">
        <v>4452.2</v>
      </c>
      <c r="G122" s="27">
        <v>4362.45</v>
      </c>
      <c r="H122" s="27">
        <v>4334.24</v>
      </c>
      <c r="I122" s="27">
        <v>4228.99</v>
      </c>
      <c r="J122" s="27">
        <v>4191.2999999999993</v>
      </c>
      <c r="K122" s="27">
        <v>4193.01</v>
      </c>
      <c r="L122" s="27">
        <v>4130.76</v>
      </c>
      <c r="M122" s="27">
        <v>4018.17</v>
      </c>
      <c r="N122" s="27">
        <v>4038.78</v>
      </c>
      <c r="O122" s="27">
        <v>4006.91</v>
      </c>
      <c r="P122" s="27">
        <v>3857.59</v>
      </c>
      <c r="Q122" s="27">
        <v>3746.78</v>
      </c>
      <c r="R122" s="27">
        <v>3642.7</v>
      </c>
      <c r="S122" s="27">
        <v>3568.55</v>
      </c>
      <c r="T122" s="27">
        <v>3527.27</v>
      </c>
      <c r="U122" s="27">
        <v>3430.91</v>
      </c>
      <c r="V122" s="27">
        <v>3289.7799999999997</v>
      </c>
      <c r="W122" s="28">
        <v>3105.99</v>
      </c>
      <c r="X122" s="28">
        <v>3014.3999999999996</v>
      </c>
    </row>
    <row r="123" spans="1:24" ht="15" customHeight="1" x14ac:dyDescent="0.2">
      <c r="A123" s="26" t="s">
        <v>11</v>
      </c>
      <c r="B123" s="26">
        <v>4199716</v>
      </c>
      <c r="C123" s="26">
        <v>4482339</v>
      </c>
      <c r="D123" s="26">
        <v>5301800</v>
      </c>
      <c r="E123" s="26">
        <v>5240993</v>
      </c>
      <c r="F123" s="26">
        <v>5592717</v>
      </c>
      <c r="G123" s="26">
        <v>5537642</v>
      </c>
      <c r="H123" s="26">
        <v>5334307</v>
      </c>
      <c r="I123" s="26">
        <v>5298456</v>
      </c>
      <c r="J123" s="26">
        <v>6056194</v>
      </c>
      <c r="K123" s="26">
        <v>9544675</v>
      </c>
      <c r="L123" s="26">
        <v>8418398</v>
      </c>
      <c r="M123" s="26">
        <v>5868087</v>
      </c>
      <c r="N123" s="26">
        <v>8071395</v>
      </c>
      <c r="O123" s="26">
        <v>8604502</v>
      </c>
      <c r="P123" s="26">
        <v>8882210</v>
      </c>
      <c r="Q123" s="26">
        <v>9555293</v>
      </c>
      <c r="R123" s="26">
        <v>9837885</v>
      </c>
      <c r="S123" s="26">
        <v>9918192</v>
      </c>
      <c r="T123" s="26">
        <v>9115931</v>
      </c>
      <c r="U123" s="26">
        <v>9322282</v>
      </c>
      <c r="V123" s="26">
        <v>10840488</v>
      </c>
      <c r="W123" s="5">
        <v>19927426</v>
      </c>
      <c r="X123" s="5">
        <v>16585071</v>
      </c>
    </row>
    <row r="124" spans="1:24" ht="15" customHeight="1" x14ac:dyDescent="0.2">
      <c r="A124" s="26" t="s">
        <v>12</v>
      </c>
      <c r="B124" s="26">
        <v>23085468</v>
      </c>
      <c r="C124" s="26">
        <v>23553795</v>
      </c>
      <c r="D124" s="26">
        <v>22907879</v>
      </c>
      <c r="E124" s="26">
        <v>25662784</v>
      </c>
      <c r="F124" s="26">
        <v>22238490</v>
      </c>
      <c r="G124" s="26">
        <v>23793670</v>
      </c>
      <c r="H124" s="26">
        <v>24686365</v>
      </c>
      <c r="I124" s="26">
        <v>27727526</v>
      </c>
      <c r="J124" s="26">
        <v>25703970</v>
      </c>
      <c r="K124" s="26">
        <v>21626166</v>
      </c>
      <c r="L124" s="26">
        <v>21663360</v>
      </c>
      <c r="M124" s="26">
        <v>21364776</v>
      </c>
      <c r="N124" s="26">
        <v>22125865</v>
      </c>
      <c r="O124" s="26">
        <v>22056522</v>
      </c>
      <c r="P124" s="26">
        <v>22600516</v>
      </c>
      <c r="Q124" s="26">
        <v>23122586</v>
      </c>
      <c r="R124" s="26">
        <v>25206849</v>
      </c>
      <c r="S124" s="26">
        <v>26872918</v>
      </c>
      <c r="T124" s="26">
        <v>27019068</v>
      </c>
      <c r="U124" s="26">
        <v>27033323</v>
      </c>
      <c r="V124" s="26">
        <v>25983745</v>
      </c>
      <c r="W124" s="5">
        <v>25913740</v>
      </c>
      <c r="X124" s="5">
        <v>29838372</v>
      </c>
    </row>
    <row r="125" spans="1:24" ht="15" customHeight="1" x14ac:dyDescent="0.2">
      <c r="A125" s="26" t="s">
        <v>13</v>
      </c>
      <c r="B125" s="26">
        <v>9523438</v>
      </c>
      <c r="C125" s="26">
        <v>10419488</v>
      </c>
      <c r="D125" s="26">
        <v>10271687</v>
      </c>
      <c r="E125" s="26">
        <v>10677504</v>
      </c>
      <c r="F125" s="26">
        <v>10272752</v>
      </c>
      <c r="G125" s="26">
        <v>11469475</v>
      </c>
      <c r="H125" s="26">
        <v>11854917</v>
      </c>
      <c r="I125" s="26">
        <v>11546964</v>
      </c>
      <c r="J125" s="26">
        <v>13655025</v>
      </c>
      <c r="K125" s="26">
        <v>12880042</v>
      </c>
      <c r="L125" s="26">
        <v>12316982</v>
      </c>
      <c r="M125" s="26">
        <v>12654420</v>
      </c>
      <c r="N125" s="26">
        <v>10842614</v>
      </c>
      <c r="O125" s="26">
        <v>11352409</v>
      </c>
      <c r="P125" s="26">
        <v>11295140</v>
      </c>
      <c r="Q125" s="26">
        <v>11518519</v>
      </c>
      <c r="R125" s="26">
        <v>11944307</v>
      </c>
      <c r="S125" s="26">
        <v>12034234</v>
      </c>
      <c r="T125" s="26">
        <v>11888579</v>
      </c>
      <c r="U125" s="26">
        <v>12094672</v>
      </c>
      <c r="V125" s="26">
        <v>12455434</v>
      </c>
      <c r="W125" s="5">
        <v>13780420</v>
      </c>
      <c r="X125" s="5">
        <v>13401082</v>
      </c>
    </row>
    <row r="126" spans="1:24" ht="15" customHeight="1" x14ac:dyDescent="0.2">
      <c r="A126" s="26" t="s">
        <v>14</v>
      </c>
      <c r="B126" s="26">
        <v>36808622</v>
      </c>
      <c r="C126" s="26">
        <v>38455622</v>
      </c>
      <c r="D126" s="26">
        <v>38481366</v>
      </c>
      <c r="E126" s="26">
        <v>41581281</v>
      </c>
      <c r="F126" s="26">
        <v>38103959</v>
      </c>
      <c r="G126" s="26">
        <v>40800787</v>
      </c>
      <c r="H126" s="26">
        <v>41875589</v>
      </c>
      <c r="I126" s="26">
        <v>44572946</v>
      </c>
      <c r="J126" s="26">
        <v>45415189</v>
      </c>
      <c r="K126" s="26">
        <v>44050883</v>
      </c>
      <c r="L126" s="26">
        <v>42398740</v>
      </c>
      <c r="M126" s="26">
        <v>39887283</v>
      </c>
      <c r="N126" s="26">
        <v>41039874</v>
      </c>
      <c r="O126" s="26">
        <v>42013433</v>
      </c>
      <c r="P126" s="26">
        <v>42777866</v>
      </c>
      <c r="Q126" s="26">
        <v>44196398</v>
      </c>
      <c r="R126" s="26">
        <v>46989041</v>
      </c>
      <c r="S126" s="26">
        <v>48825344</v>
      </c>
      <c r="T126" s="26">
        <v>48023578</v>
      </c>
      <c r="U126" s="26">
        <v>48450277</v>
      </c>
      <c r="V126" s="26">
        <v>49279667</v>
      </c>
      <c r="W126" s="5">
        <v>59621586</v>
      </c>
      <c r="X126" s="5">
        <v>59824525</v>
      </c>
    </row>
    <row r="127" spans="1:24" ht="1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5"/>
      <c r="X127" s="5"/>
    </row>
    <row r="128" spans="1:24" ht="15" customHeight="1" x14ac:dyDescent="0.2">
      <c r="A128" s="26" t="s">
        <v>15</v>
      </c>
      <c r="B128" s="5">
        <v>885.11038283612754</v>
      </c>
      <c r="C128" s="5">
        <v>968.46545916526406</v>
      </c>
      <c r="D128" s="5">
        <v>1159.8800259899936</v>
      </c>
      <c r="E128" s="5">
        <v>1150.8775974931432</v>
      </c>
      <c r="F128" s="5">
        <v>1256.1693095548269</v>
      </c>
      <c r="G128" s="5">
        <v>1269.3880732157388</v>
      </c>
      <c r="H128" s="5">
        <v>1230.736415150061</v>
      </c>
      <c r="I128" s="5">
        <v>1252.8892241409887</v>
      </c>
      <c r="J128" s="5">
        <v>1444.9440507718371</v>
      </c>
      <c r="K128" s="5">
        <v>2276.3301303836624</v>
      </c>
      <c r="L128" s="5">
        <v>2037.9779992059571</v>
      </c>
      <c r="M128" s="5">
        <v>1460.3879377925773</v>
      </c>
      <c r="N128" s="5">
        <v>1998.4735489429975</v>
      </c>
      <c r="O128" s="5">
        <v>2147.4158391378892</v>
      </c>
      <c r="P128" s="5">
        <v>2302.5282624643883</v>
      </c>
      <c r="Q128" s="5">
        <v>2550.2679634245937</v>
      </c>
      <c r="R128" s="5">
        <v>2700.7123836714527</v>
      </c>
      <c r="S128" s="5">
        <v>2779.3339031259193</v>
      </c>
      <c r="T128" s="5">
        <v>2584.4154260944015</v>
      </c>
      <c r="U128" s="5">
        <v>2717.1455969407534</v>
      </c>
      <c r="V128" s="5">
        <v>3295.2015028360561</v>
      </c>
      <c r="W128" s="5">
        <v>6415.8049446392297</v>
      </c>
      <c r="X128" s="5">
        <v>5501.9476512738856</v>
      </c>
    </row>
    <row r="129" spans="1:24" ht="15" customHeight="1" x14ac:dyDescent="0.2">
      <c r="A129" s="26" t="s">
        <v>16</v>
      </c>
      <c r="B129" s="5">
        <v>4865.373615604286</v>
      </c>
      <c r="C129" s="5">
        <v>5089.0922997478547</v>
      </c>
      <c r="D129" s="5">
        <v>5011.5793296419379</v>
      </c>
      <c r="E129" s="5">
        <v>5635.3296398040366</v>
      </c>
      <c r="F129" s="5">
        <v>4994.9440725933246</v>
      </c>
      <c r="G129" s="5">
        <v>5454.1989019931461</v>
      </c>
      <c r="H129" s="5">
        <v>5695.6617538484261</v>
      </c>
      <c r="I129" s="5">
        <v>6556.5361942213158</v>
      </c>
      <c r="J129" s="5">
        <v>6132.6962994774904</v>
      </c>
      <c r="K129" s="5">
        <v>5157.6709809897902</v>
      </c>
      <c r="L129" s="5">
        <v>5244.4005461464712</v>
      </c>
      <c r="M129" s="5">
        <v>5317.0413397143475</v>
      </c>
      <c r="N129" s="5">
        <v>5478.3536117342364</v>
      </c>
      <c r="O129" s="5">
        <v>5504.6212667616692</v>
      </c>
      <c r="P129" s="5">
        <v>5858.7138602080568</v>
      </c>
      <c r="Q129" s="5">
        <v>6171.3220418599431</v>
      </c>
      <c r="R129" s="5">
        <v>6919.8256787547698</v>
      </c>
      <c r="S129" s="5">
        <v>7530.4866122094409</v>
      </c>
      <c r="T129" s="5">
        <v>7660.0509742662171</v>
      </c>
      <c r="U129" s="5">
        <v>7879.3448385413785</v>
      </c>
      <c r="V129" s="5">
        <v>7898.3229881633424</v>
      </c>
      <c r="W129" s="5">
        <v>8343.1498491624261</v>
      </c>
      <c r="X129" s="5">
        <v>9898.61066878981</v>
      </c>
    </row>
    <row r="130" spans="1:24" ht="15" customHeight="1" x14ac:dyDescent="0.2">
      <c r="A130" s="26" t="s">
        <v>17</v>
      </c>
      <c r="B130" s="5">
        <v>2007.1104460625729</v>
      </c>
      <c r="C130" s="5">
        <v>2251.2608328345891</v>
      </c>
      <c r="D130" s="5">
        <v>2247.1471169265301</v>
      </c>
      <c r="E130" s="5">
        <v>2344.6892889846308</v>
      </c>
      <c r="F130" s="5">
        <v>2307.3428866627737</v>
      </c>
      <c r="G130" s="5">
        <v>2629.1361505575996</v>
      </c>
      <c r="H130" s="5">
        <v>2735.1777935693458</v>
      </c>
      <c r="I130" s="5">
        <v>2730.4306702073072</v>
      </c>
      <c r="J130" s="5">
        <v>3257.9450289886199</v>
      </c>
      <c r="K130" s="5">
        <v>3071.7890012186949</v>
      </c>
      <c r="L130" s="5">
        <v>2981.7713931576754</v>
      </c>
      <c r="M130" s="5">
        <v>3149.2993078938921</v>
      </c>
      <c r="N130" s="5">
        <v>2684.6260504409747</v>
      </c>
      <c r="O130" s="5">
        <v>2833.2078833814585</v>
      </c>
      <c r="P130" s="5">
        <v>2928.0301950181329</v>
      </c>
      <c r="Q130" s="5">
        <v>3074.2448182172425</v>
      </c>
      <c r="R130" s="5">
        <v>3278.970818349027</v>
      </c>
      <c r="S130" s="5">
        <v>3372.3035966989391</v>
      </c>
      <c r="T130" s="5">
        <v>3370.4760338732221</v>
      </c>
      <c r="U130" s="5">
        <v>3525.2081809199312</v>
      </c>
      <c r="V130" s="5">
        <v>3786.0993744262537</v>
      </c>
      <c r="W130" s="5">
        <v>4436.7238786989019</v>
      </c>
      <c r="X130" s="5">
        <v>4445.6880307855636</v>
      </c>
    </row>
    <row r="131" spans="1:24" ht="15" customHeight="1" x14ac:dyDescent="0.2">
      <c r="A131" s="31" t="s">
        <v>18</v>
      </c>
      <c r="B131" s="16">
        <v>7757.5944445029872</v>
      </c>
      <c r="C131" s="16">
        <v>8308.8185917477076</v>
      </c>
      <c r="D131" s="16">
        <v>8418.606472558462</v>
      </c>
      <c r="E131" s="16">
        <v>9130.896526281811</v>
      </c>
      <c r="F131" s="16">
        <v>8558.4562688109254</v>
      </c>
      <c r="G131" s="16">
        <v>9352.7231257664844</v>
      </c>
      <c r="H131" s="16">
        <v>9661.5759625678329</v>
      </c>
      <c r="I131" s="16">
        <v>10539.856088569612</v>
      </c>
      <c r="J131" s="16">
        <v>10835.585379237948</v>
      </c>
      <c r="K131" s="16">
        <v>10505.790112592147</v>
      </c>
      <c r="L131" s="16">
        <v>10264.149938510103</v>
      </c>
      <c r="M131" s="16">
        <v>9926.7285854008169</v>
      </c>
      <c r="N131" s="16">
        <v>10161.453211118209</v>
      </c>
      <c r="O131" s="16">
        <v>10485.244989281018</v>
      </c>
      <c r="P131" s="16">
        <v>11089.272317690578</v>
      </c>
      <c r="Q131" s="16">
        <v>11795.83482350178</v>
      </c>
      <c r="R131" s="16">
        <v>12899.508880775249</v>
      </c>
      <c r="S131" s="16">
        <v>13682.124112034298</v>
      </c>
      <c r="T131" s="16">
        <v>13614.942434233841</v>
      </c>
      <c r="U131" s="16">
        <v>14121.698616402064</v>
      </c>
      <c r="V131" s="16">
        <v>14979.623865425652</v>
      </c>
      <c r="W131" s="16">
        <v>19195.678672500555</v>
      </c>
      <c r="X131" s="16">
        <v>19846.246350849258</v>
      </c>
    </row>
    <row r="132" spans="1:24" ht="15" customHeight="1" x14ac:dyDescent="0.2">
      <c r="A132" s="202"/>
      <c r="B132" s="202"/>
      <c r="C132" s="202"/>
      <c r="D132" s="202"/>
      <c r="E132" s="202"/>
      <c r="F132" s="202"/>
      <c r="G132" s="202"/>
      <c r="H132" s="202"/>
      <c r="I132" s="202"/>
      <c r="J132" s="178"/>
      <c r="K132" s="178"/>
      <c r="L132" s="178"/>
      <c r="M132" s="178"/>
      <c r="N132" s="178"/>
      <c r="O132" s="178"/>
      <c r="P132" s="178"/>
      <c r="Q132" s="178"/>
      <c r="R132" s="178"/>
      <c r="S132" s="202"/>
      <c r="T132" s="176"/>
      <c r="U132" s="176"/>
      <c r="V132" s="176"/>
      <c r="W132" s="176"/>
      <c r="X132" s="176"/>
    </row>
    <row r="133" spans="1:24" ht="15" customHeight="1" x14ac:dyDescent="0.2">
      <c r="A133" s="34" t="s">
        <v>545</v>
      </c>
      <c r="B133" s="21"/>
      <c r="C133" s="22"/>
      <c r="D133" s="22"/>
      <c r="E133" s="22"/>
      <c r="F133" s="22"/>
      <c r="G133" s="22"/>
      <c r="H133" s="22"/>
      <c r="I133" s="22"/>
      <c r="J133" s="7"/>
      <c r="K133" s="7"/>
      <c r="L133" s="7"/>
      <c r="M133" s="7"/>
      <c r="N133" s="7"/>
      <c r="O133" s="7"/>
      <c r="P133" s="7"/>
      <c r="Q133" s="7"/>
      <c r="R133" s="7"/>
      <c r="S133" s="25"/>
      <c r="T133" s="24"/>
      <c r="U133" s="25"/>
      <c r="V133" s="25"/>
      <c r="W133" s="25"/>
      <c r="X133" s="25"/>
    </row>
    <row r="134" spans="1:24" ht="15" customHeight="1" x14ac:dyDescent="0.2">
      <c r="A134" s="35"/>
      <c r="J134" s="3"/>
      <c r="K134" s="3"/>
      <c r="L134" s="3"/>
      <c r="M134" s="3"/>
      <c r="N134" s="3"/>
      <c r="O134" s="3"/>
      <c r="P134" s="3"/>
      <c r="Q134" s="3"/>
      <c r="R134" s="3"/>
      <c r="S134" s="25"/>
      <c r="T134" s="24"/>
      <c r="U134" s="25"/>
      <c r="V134" s="25"/>
      <c r="W134" s="25"/>
      <c r="X134" s="25"/>
    </row>
    <row r="135" spans="1:24" ht="15" customHeight="1" x14ac:dyDescent="0.2">
      <c r="A135" s="26" t="s">
        <v>10</v>
      </c>
      <c r="B135" s="27">
        <v>16055.64</v>
      </c>
      <c r="C135" s="28">
        <v>16495.7</v>
      </c>
      <c r="D135" s="28">
        <v>16981.95</v>
      </c>
      <c r="E135" s="28">
        <v>17288.54</v>
      </c>
      <c r="F135" s="28">
        <v>17748.98</v>
      </c>
      <c r="G135" s="28">
        <v>18162.849999999999</v>
      </c>
      <c r="H135" s="28">
        <v>18484.509999999998</v>
      </c>
      <c r="I135" s="28">
        <v>18646.189999999999</v>
      </c>
      <c r="J135" s="2">
        <v>18431.099999999999</v>
      </c>
      <c r="K135" s="2">
        <v>18960.150000000001</v>
      </c>
      <c r="L135" s="2">
        <v>18872.48</v>
      </c>
      <c r="M135" s="2">
        <v>19219.41</v>
      </c>
      <c r="N135" s="2">
        <v>19636.79</v>
      </c>
      <c r="O135" s="2">
        <v>19896.900000000001</v>
      </c>
      <c r="P135" s="2">
        <v>20456.41</v>
      </c>
      <c r="Q135" s="2">
        <v>20745.449999999997</v>
      </c>
      <c r="R135" s="2">
        <v>20915.63</v>
      </c>
      <c r="S135" s="2">
        <v>21145.3</v>
      </c>
      <c r="T135" s="138">
        <v>21287.26</v>
      </c>
      <c r="U135" s="2">
        <v>21415.599999999999</v>
      </c>
      <c r="V135" s="2">
        <v>20444.47</v>
      </c>
      <c r="W135" s="2">
        <v>20438.21</v>
      </c>
      <c r="X135" s="2">
        <v>20587.27</v>
      </c>
    </row>
    <row r="136" spans="1:24" ht="15" customHeight="1" x14ac:dyDescent="0.2">
      <c r="A136" s="26" t="s">
        <v>11</v>
      </c>
      <c r="B136" s="26">
        <v>12391022</v>
      </c>
      <c r="C136" s="5">
        <v>12649306</v>
      </c>
      <c r="D136" s="5">
        <v>13549094</v>
      </c>
      <c r="E136" s="5">
        <v>15381386</v>
      </c>
      <c r="F136" s="5">
        <v>17915845</v>
      </c>
      <c r="G136" s="5">
        <v>18275617</v>
      </c>
      <c r="H136" s="5">
        <v>20641146</v>
      </c>
      <c r="I136" s="5">
        <v>18992044</v>
      </c>
      <c r="J136" s="3">
        <v>18836773</v>
      </c>
      <c r="K136" s="3">
        <v>23151888</v>
      </c>
      <c r="L136" s="5">
        <v>26479059</v>
      </c>
      <c r="M136" s="5">
        <v>26181371</v>
      </c>
      <c r="N136" s="5">
        <v>25473431</v>
      </c>
      <c r="O136" s="5">
        <v>22806368</v>
      </c>
      <c r="P136" s="5">
        <v>21121033</v>
      </c>
      <c r="Q136" s="5">
        <v>20448634</v>
      </c>
      <c r="R136" s="5">
        <v>21108875</v>
      </c>
      <c r="S136" s="5">
        <v>21202681</v>
      </c>
      <c r="T136" s="26">
        <v>21943468</v>
      </c>
      <c r="U136" s="5">
        <v>21561254</v>
      </c>
      <c r="V136" s="5">
        <v>25484058</v>
      </c>
      <c r="W136" s="5">
        <v>60563533</v>
      </c>
      <c r="X136" s="5">
        <v>59356670</v>
      </c>
    </row>
    <row r="137" spans="1:24" ht="15" customHeight="1" x14ac:dyDescent="0.2">
      <c r="A137" s="26" t="s">
        <v>12</v>
      </c>
      <c r="B137" s="26">
        <v>45017082</v>
      </c>
      <c r="C137" s="5">
        <v>45715874</v>
      </c>
      <c r="D137" s="5">
        <v>39300416</v>
      </c>
      <c r="E137" s="5">
        <v>43346477</v>
      </c>
      <c r="F137" s="5">
        <v>41716564</v>
      </c>
      <c r="G137" s="5">
        <v>41906595</v>
      </c>
      <c r="H137" s="5">
        <v>27912857</v>
      </c>
      <c r="I137" s="5">
        <v>71816556</v>
      </c>
      <c r="J137" s="4">
        <v>69144772</v>
      </c>
      <c r="K137" s="4">
        <v>69985865</v>
      </c>
      <c r="L137" s="3">
        <v>71202462</v>
      </c>
      <c r="M137" s="3">
        <v>67715242</v>
      </c>
      <c r="N137" s="3">
        <v>74747439</v>
      </c>
      <c r="O137" s="3">
        <v>79173679</v>
      </c>
      <c r="P137" s="3">
        <v>84712835</v>
      </c>
      <c r="Q137" s="3">
        <v>83868926</v>
      </c>
      <c r="R137" s="3">
        <v>98279629</v>
      </c>
      <c r="S137" s="3">
        <v>98267119</v>
      </c>
      <c r="T137" s="139">
        <v>107133307</v>
      </c>
      <c r="U137" s="3">
        <v>115008573</v>
      </c>
      <c r="V137" s="3">
        <v>112629438</v>
      </c>
      <c r="W137" s="3">
        <v>116685296</v>
      </c>
      <c r="X137" s="3">
        <v>123851483</v>
      </c>
    </row>
    <row r="138" spans="1:24" ht="15" customHeight="1" x14ac:dyDescent="0.2">
      <c r="A138" s="26" t="s">
        <v>13</v>
      </c>
      <c r="B138" s="26">
        <v>98588241</v>
      </c>
      <c r="C138" s="5">
        <v>103716482</v>
      </c>
      <c r="D138" s="5">
        <v>113881634</v>
      </c>
      <c r="E138" s="5">
        <v>118177680</v>
      </c>
      <c r="F138" s="5">
        <v>133640250</v>
      </c>
      <c r="G138" s="5">
        <v>142845791</v>
      </c>
      <c r="H138" s="5">
        <v>167801681</v>
      </c>
      <c r="I138" s="5">
        <v>155778869</v>
      </c>
      <c r="J138" s="3">
        <v>171451588</v>
      </c>
      <c r="K138" s="3">
        <v>165630328</v>
      </c>
      <c r="L138" s="3">
        <v>167305508</v>
      </c>
      <c r="M138" s="3">
        <v>175280337</v>
      </c>
      <c r="N138" s="3">
        <v>175176704</v>
      </c>
      <c r="O138" s="10">
        <v>170097680</v>
      </c>
      <c r="P138" s="10">
        <v>179606077</v>
      </c>
      <c r="Q138" s="10">
        <v>187946211</v>
      </c>
      <c r="R138" s="10">
        <v>202280869</v>
      </c>
      <c r="S138" s="3">
        <v>210498023</v>
      </c>
      <c r="T138" s="139">
        <v>206902535</v>
      </c>
      <c r="U138" s="3">
        <v>222580420</v>
      </c>
      <c r="V138" s="3">
        <v>233723854</v>
      </c>
      <c r="W138" s="3">
        <v>255755319</v>
      </c>
      <c r="X138" s="3">
        <v>293323121</v>
      </c>
    </row>
    <row r="139" spans="1:24" ht="15" customHeight="1" x14ac:dyDescent="0.2">
      <c r="A139" s="26" t="s">
        <v>14</v>
      </c>
      <c r="B139" s="26">
        <v>155996345</v>
      </c>
      <c r="C139" s="5">
        <v>162081662</v>
      </c>
      <c r="D139" s="5">
        <v>166731144</v>
      </c>
      <c r="E139" s="5">
        <v>176905543</v>
      </c>
      <c r="F139" s="5">
        <v>193272659</v>
      </c>
      <c r="G139" s="5">
        <v>203028003</v>
      </c>
      <c r="H139" s="5">
        <v>216355684</v>
      </c>
      <c r="I139" s="5">
        <v>246587469</v>
      </c>
      <c r="J139" s="3">
        <v>259433133</v>
      </c>
      <c r="K139" s="3">
        <v>258768081</v>
      </c>
      <c r="L139" s="3">
        <v>264987029</v>
      </c>
      <c r="M139" s="3">
        <v>269176950</v>
      </c>
      <c r="N139" s="3">
        <v>275397574</v>
      </c>
      <c r="O139" s="3">
        <v>272077727</v>
      </c>
      <c r="P139" s="3">
        <v>285439945</v>
      </c>
      <c r="Q139" s="3">
        <v>292263771</v>
      </c>
      <c r="R139" s="3">
        <v>321669373</v>
      </c>
      <c r="S139" s="3">
        <v>329967823</v>
      </c>
      <c r="T139" s="139">
        <v>335979310</v>
      </c>
      <c r="U139" s="3">
        <v>359150247</v>
      </c>
      <c r="V139" s="3">
        <v>371837350</v>
      </c>
      <c r="W139" s="3">
        <v>433004148</v>
      </c>
      <c r="X139" s="3">
        <v>476531274</v>
      </c>
    </row>
    <row r="140" spans="1:24" ht="15" customHeight="1" x14ac:dyDescent="0.2">
      <c r="A140" s="26"/>
      <c r="B140" s="26"/>
      <c r="C140" s="5"/>
      <c r="D140" s="5"/>
      <c r="E140" s="5"/>
      <c r="F140" s="5"/>
      <c r="G140" s="5"/>
      <c r="H140" s="5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139"/>
      <c r="U140" s="3"/>
      <c r="V140" s="3"/>
      <c r="W140" s="3"/>
      <c r="X140" s="3"/>
    </row>
    <row r="141" spans="1:24" ht="15" customHeight="1" x14ac:dyDescent="0.2">
      <c r="A141" s="26" t="s">
        <v>15</v>
      </c>
      <c r="B141" s="29">
        <v>771.75509665139475</v>
      </c>
      <c r="C141" s="5">
        <v>766.8244451584352</v>
      </c>
      <c r="D141" s="5">
        <v>797.8526612079296</v>
      </c>
      <c r="E141" s="5">
        <v>889.68680987521213</v>
      </c>
      <c r="F141" s="5">
        <v>1009.4013853190437</v>
      </c>
      <c r="G141" s="5">
        <v>1006.2086621868265</v>
      </c>
      <c r="H141" s="5">
        <v>1116.6726085787507</v>
      </c>
      <c r="I141" s="5">
        <v>1018.5482396135619</v>
      </c>
      <c r="J141" s="3">
        <v>1022.0102435557293</v>
      </c>
      <c r="K141" s="3">
        <v>1221.0814787857689</v>
      </c>
      <c r="L141" s="3">
        <v>1403.0513742761948</v>
      </c>
      <c r="M141" s="3">
        <v>1362.2359375235765</v>
      </c>
      <c r="N141" s="3">
        <v>1297.2298934805535</v>
      </c>
      <c r="O141" s="3">
        <v>1146.2272012223009</v>
      </c>
      <c r="P141" s="3">
        <v>1032.4897183816711</v>
      </c>
      <c r="Q141" s="3">
        <v>985.69247714559106</v>
      </c>
      <c r="R141" s="3">
        <v>1009.2392626949319</v>
      </c>
      <c r="S141" s="3">
        <v>1002.7136526793189</v>
      </c>
      <c r="T141" s="139">
        <v>1030.8263252292686</v>
      </c>
      <c r="U141" s="3">
        <v>1006.8013037225201</v>
      </c>
      <c r="V141" s="3">
        <v>1246.5012788299232</v>
      </c>
      <c r="W141" s="3">
        <v>2963.2503531375792</v>
      </c>
      <c r="X141" s="3">
        <v>2883.1734367888507</v>
      </c>
    </row>
    <row r="142" spans="1:24" ht="15" customHeight="1" x14ac:dyDescent="0.2">
      <c r="A142" s="26" t="s">
        <v>16</v>
      </c>
      <c r="B142" s="29">
        <v>2803.8173501648021</v>
      </c>
      <c r="C142" s="5">
        <v>2771.3812690579966</v>
      </c>
      <c r="D142" s="5">
        <v>2314.2463615780284</v>
      </c>
      <c r="E142" s="5">
        <v>2507.237568932946</v>
      </c>
      <c r="F142" s="5">
        <v>2350.3640209183854</v>
      </c>
      <c r="G142" s="5">
        <v>2307.2697842023695</v>
      </c>
      <c r="H142" s="5">
        <v>1510.0674564811295</v>
      </c>
      <c r="I142" s="5">
        <v>3851.5405023760891</v>
      </c>
      <c r="J142" s="3">
        <v>3751.5271470503662</v>
      </c>
      <c r="K142" s="3">
        <v>3691.2084028871077</v>
      </c>
      <c r="L142" s="3">
        <v>3772.8195764414641</v>
      </c>
      <c r="M142" s="3">
        <v>3523.2737113158</v>
      </c>
      <c r="N142" s="3">
        <v>3806.4998912755086</v>
      </c>
      <c r="O142" s="3">
        <v>3979.1967090350754</v>
      </c>
      <c r="P142" s="3">
        <v>4141.1388899616304</v>
      </c>
      <c r="Q142" s="3">
        <v>4042.7624370645135</v>
      </c>
      <c r="R142" s="3">
        <v>4698.8605650415502</v>
      </c>
      <c r="S142" s="3">
        <v>4647.2321981716977</v>
      </c>
      <c r="T142" s="139">
        <v>5032.7429175948437</v>
      </c>
      <c r="U142" s="3">
        <v>5370.3175722370615</v>
      </c>
      <c r="V142" s="3">
        <v>5509.041711523947</v>
      </c>
      <c r="W142" s="3">
        <v>5709.1739442935559</v>
      </c>
      <c r="X142" s="3">
        <v>6015.9255209651401</v>
      </c>
    </row>
    <row r="143" spans="1:24" ht="15" customHeight="1" x14ac:dyDescent="0.2">
      <c r="A143" s="26" t="s">
        <v>17</v>
      </c>
      <c r="B143" s="29">
        <v>6140.4117805331962</v>
      </c>
      <c r="C143" s="5">
        <v>6287.4859508841691</v>
      </c>
      <c r="D143" s="5">
        <v>6706.0398835233882</v>
      </c>
      <c r="E143" s="5">
        <v>6835.6078650944492</v>
      </c>
      <c r="F143" s="5">
        <v>7529.4608478909777</v>
      </c>
      <c r="G143" s="5">
        <v>7864.7233776637486</v>
      </c>
      <c r="H143" s="5">
        <v>9077.9620882565996</v>
      </c>
      <c r="I143" s="5">
        <v>8354.4610990234469</v>
      </c>
      <c r="J143" s="3">
        <v>9302.2981807922479</v>
      </c>
      <c r="K143" s="3">
        <v>8735.7076816375393</v>
      </c>
      <c r="L143" s="3">
        <v>8865.0515459547441</v>
      </c>
      <c r="M143" s="3">
        <v>9119.9645046335972</v>
      </c>
      <c r="N143" s="3">
        <v>8920.8421539365645</v>
      </c>
      <c r="O143" s="5">
        <v>8548.9538571335233</v>
      </c>
      <c r="P143" s="5">
        <v>8779.9412018042276</v>
      </c>
      <c r="Q143" s="5">
        <v>9059.6352935221948</v>
      </c>
      <c r="R143" s="5">
        <v>9671.2778434118409</v>
      </c>
      <c r="S143" s="5">
        <v>9954.8373870316336</v>
      </c>
      <c r="T143" s="26">
        <v>9719.5475133953369</v>
      </c>
      <c r="U143" s="5">
        <v>10393.377724649321</v>
      </c>
      <c r="V143" s="5">
        <v>11432.130742445266</v>
      </c>
      <c r="W143" s="5">
        <v>12513.587001992837</v>
      </c>
      <c r="X143" s="5">
        <v>14247.791037859803</v>
      </c>
    </row>
    <row r="144" spans="1:24" ht="15" customHeight="1" x14ac:dyDescent="0.2">
      <c r="A144" s="31" t="s">
        <v>18</v>
      </c>
      <c r="B144" s="32">
        <v>9715.9842273493923</v>
      </c>
      <c r="C144" s="16">
        <v>9825.6916651006013</v>
      </c>
      <c r="D144" s="16">
        <v>9818.1389063093466</v>
      </c>
      <c r="E144" s="16">
        <v>10232.532243902608</v>
      </c>
      <c r="F144" s="16">
        <v>10889.226254128407</v>
      </c>
      <c r="G144" s="16">
        <v>11178.201824052943</v>
      </c>
      <c r="H144" s="16">
        <v>11704.702153316481</v>
      </c>
      <c r="I144" s="16">
        <v>13224.549841013099</v>
      </c>
      <c r="J144" s="16">
        <v>14075.835571398344</v>
      </c>
      <c r="K144" s="16">
        <v>13647.997563310415</v>
      </c>
      <c r="L144" s="16">
        <v>14040.922496672403</v>
      </c>
      <c r="M144" s="16">
        <v>14005.474153472973</v>
      </c>
      <c r="N144" s="16">
        <v>14024.571938692627</v>
      </c>
      <c r="O144" s="16">
        <v>13674.377767390899</v>
      </c>
      <c r="P144" s="16">
        <v>13953.569810147528</v>
      </c>
      <c r="Q144" s="16">
        <v>14088.090207732301</v>
      </c>
      <c r="R144" s="16">
        <v>15379.377671148322</v>
      </c>
      <c r="S144" s="5">
        <v>15604.78323788265</v>
      </c>
      <c r="T144" s="26">
        <v>15783.11675621945</v>
      </c>
      <c r="U144" s="5">
        <v>16770.496600608902</v>
      </c>
      <c r="V144" s="5">
        <v>18187.673732799136</v>
      </c>
      <c r="W144" s="5">
        <v>21186.011299423972</v>
      </c>
      <c r="X144" s="5">
        <v>23146.889995613794</v>
      </c>
    </row>
    <row r="145" spans="1:24" ht="15" customHeight="1" x14ac:dyDescent="0.2">
      <c r="A145" s="171"/>
      <c r="B145" s="171"/>
      <c r="C145" s="171"/>
      <c r="D145" s="171"/>
      <c r="E145" s="171"/>
      <c r="F145" s="171"/>
      <c r="G145" s="171"/>
      <c r="H145" s="171"/>
      <c r="I145" s="171"/>
      <c r="J145" s="11"/>
      <c r="K145" s="11"/>
      <c r="L145" s="11"/>
      <c r="M145" s="11"/>
      <c r="N145" s="11"/>
      <c r="O145" s="11"/>
      <c r="P145" s="11"/>
      <c r="Q145" s="11"/>
      <c r="R145" s="11"/>
      <c r="S145" s="171"/>
      <c r="T145" s="173"/>
      <c r="U145" s="173"/>
      <c r="V145" s="173"/>
      <c r="W145" s="173"/>
      <c r="X145" s="173"/>
    </row>
    <row r="146" spans="1:24" ht="15" customHeight="1" x14ac:dyDescent="0.2">
      <c r="A146" s="34" t="s">
        <v>25</v>
      </c>
      <c r="B146" s="21"/>
      <c r="C146" s="22"/>
      <c r="D146" s="22"/>
      <c r="E146" s="22"/>
      <c r="F146" s="22"/>
      <c r="G146" s="22"/>
      <c r="H146" s="22"/>
      <c r="I146" s="22"/>
      <c r="J146" s="7"/>
      <c r="K146" s="7"/>
      <c r="L146" s="7"/>
      <c r="M146" s="7"/>
      <c r="N146" s="7"/>
      <c r="O146" s="7"/>
      <c r="P146" s="7"/>
      <c r="Q146" s="7"/>
      <c r="R146" s="7"/>
      <c r="S146" s="25"/>
      <c r="T146" s="24"/>
      <c r="U146" s="25"/>
      <c r="V146" s="25"/>
      <c r="W146" s="25"/>
      <c r="X146" s="25"/>
    </row>
    <row r="147" spans="1:24" ht="15" customHeight="1" x14ac:dyDescent="0.2">
      <c r="A147" s="35"/>
      <c r="J147" s="3"/>
      <c r="K147" s="3"/>
      <c r="L147" s="3"/>
      <c r="M147" s="3"/>
      <c r="N147" s="3"/>
      <c r="O147" s="3"/>
      <c r="P147" s="3"/>
      <c r="Q147" s="3"/>
      <c r="R147" s="3"/>
      <c r="S147" s="25"/>
      <c r="T147" s="24"/>
      <c r="U147" s="25"/>
      <c r="V147" s="25"/>
      <c r="W147" s="25"/>
      <c r="X147" s="25"/>
    </row>
    <row r="148" spans="1:24" ht="15" customHeight="1" x14ac:dyDescent="0.2">
      <c r="A148" s="26" t="s">
        <v>10</v>
      </c>
      <c r="B148" s="27">
        <v>25934.67</v>
      </c>
      <c r="C148" s="28">
        <v>25984.46</v>
      </c>
      <c r="D148" s="28">
        <v>26298.989999999998</v>
      </c>
      <c r="E148" s="28">
        <v>26243.41</v>
      </c>
      <c r="F148" s="28">
        <v>26378.17</v>
      </c>
      <c r="G148" s="28">
        <v>26685.439999999999</v>
      </c>
      <c r="H148" s="28">
        <v>27139.66</v>
      </c>
      <c r="I148" s="28">
        <v>27245.06</v>
      </c>
      <c r="J148" s="2">
        <v>27611.79</v>
      </c>
      <c r="K148" s="2">
        <v>27838.38</v>
      </c>
      <c r="L148" s="2">
        <v>28216.9</v>
      </c>
      <c r="M148" s="2">
        <v>28992.400000000001</v>
      </c>
      <c r="N148" s="2">
        <v>29926.560000000001</v>
      </c>
      <c r="O148" s="2">
        <v>30755.48</v>
      </c>
      <c r="P148" s="2">
        <v>31401.81</v>
      </c>
      <c r="Q148" s="2">
        <v>32177.010000000002</v>
      </c>
      <c r="R148" s="2">
        <v>32961.74</v>
      </c>
      <c r="S148" s="2">
        <v>33481.980000000003</v>
      </c>
      <c r="T148" s="138">
        <v>34520.18</v>
      </c>
      <c r="U148" s="2">
        <v>35591.24</v>
      </c>
      <c r="V148" s="2">
        <v>35220.57</v>
      </c>
      <c r="W148" s="2">
        <v>35649.089999999997</v>
      </c>
      <c r="X148" s="2">
        <v>36551.07</v>
      </c>
    </row>
    <row r="149" spans="1:24" ht="15" customHeight="1" x14ac:dyDescent="0.2">
      <c r="A149" s="26" t="s">
        <v>11</v>
      </c>
      <c r="B149" s="26">
        <v>16618007</v>
      </c>
      <c r="C149" s="5">
        <v>21671616</v>
      </c>
      <c r="D149" s="5">
        <v>25226732</v>
      </c>
      <c r="E149" s="5">
        <v>26834783</v>
      </c>
      <c r="F149" s="5">
        <v>27227572</v>
      </c>
      <c r="G149" s="5">
        <v>25482678</v>
      </c>
      <c r="H149" s="5">
        <v>25047152</v>
      </c>
      <c r="I149" s="5">
        <v>27753741</v>
      </c>
      <c r="J149" s="3">
        <v>28518784</v>
      </c>
      <c r="K149" s="3">
        <v>41007659</v>
      </c>
      <c r="L149" s="5">
        <v>43114359</v>
      </c>
      <c r="M149" s="5">
        <v>37621925</v>
      </c>
      <c r="N149" s="5">
        <v>35696337</v>
      </c>
      <c r="O149" s="5">
        <v>34664494</v>
      </c>
      <c r="P149" s="5">
        <v>36068345</v>
      </c>
      <c r="Q149" s="5">
        <v>37794257</v>
      </c>
      <c r="R149" s="5">
        <v>39696474</v>
      </c>
      <c r="S149" s="5">
        <v>38569690</v>
      </c>
      <c r="T149" s="26">
        <v>37355029</v>
      </c>
      <c r="U149" s="5">
        <v>34621363</v>
      </c>
      <c r="V149" s="5">
        <v>45431289</v>
      </c>
      <c r="W149" s="5">
        <v>75495815</v>
      </c>
      <c r="X149" s="5">
        <v>86100281</v>
      </c>
    </row>
    <row r="150" spans="1:24" ht="15" customHeight="1" x14ac:dyDescent="0.2">
      <c r="A150" s="26" t="s">
        <v>12</v>
      </c>
      <c r="B150" s="26">
        <v>126784828</v>
      </c>
      <c r="C150" s="5">
        <v>104707677</v>
      </c>
      <c r="D150" s="5">
        <v>105928384</v>
      </c>
      <c r="E150" s="5">
        <v>102393667</v>
      </c>
      <c r="F150" s="5">
        <v>109570594</v>
      </c>
      <c r="G150" s="5">
        <v>113408671</v>
      </c>
      <c r="H150" s="5">
        <v>122324302</v>
      </c>
      <c r="I150" s="5">
        <v>148362647</v>
      </c>
      <c r="J150" s="4">
        <v>142046274</v>
      </c>
      <c r="K150" s="4">
        <v>134350360</v>
      </c>
      <c r="L150" s="3">
        <v>128616094</v>
      </c>
      <c r="M150" s="3">
        <v>141248481</v>
      </c>
      <c r="N150" s="3">
        <v>154505835</v>
      </c>
      <c r="O150" s="3">
        <v>160013024</v>
      </c>
      <c r="P150" s="3">
        <v>166917544</v>
      </c>
      <c r="Q150" s="3">
        <v>169387403</v>
      </c>
      <c r="R150" s="3">
        <v>191579545</v>
      </c>
      <c r="S150" s="3">
        <v>203888299</v>
      </c>
      <c r="T150" s="139">
        <v>210393111</v>
      </c>
      <c r="U150" s="3">
        <v>224275853</v>
      </c>
      <c r="V150" s="3">
        <v>229483992</v>
      </c>
      <c r="W150" s="3">
        <v>230191057</v>
      </c>
      <c r="X150" s="3">
        <v>258730786</v>
      </c>
    </row>
    <row r="151" spans="1:24" ht="15" customHeight="1" x14ac:dyDescent="0.2">
      <c r="A151" s="26" t="s">
        <v>13</v>
      </c>
      <c r="B151" s="26">
        <v>63955787</v>
      </c>
      <c r="C151" s="5">
        <v>70922911</v>
      </c>
      <c r="D151" s="5">
        <v>73025974</v>
      </c>
      <c r="E151" s="5">
        <v>81931638</v>
      </c>
      <c r="F151" s="5">
        <v>102260499</v>
      </c>
      <c r="G151" s="5">
        <v>109132345</v>
      </c>
      <c r="H151" s="5">
        <v>117118310</v>
      </c>
      <c r="I151" s="5">
        <v>106360182</v>
      </c>
      <c r="J151" s="3">
        <v>109410614</v>
      </c>
      <c r="K151" s="3">
        <v>113057162</v>
      </c>
      <c r="L151" s="3">
        <v>111545175</v>
      </c>
      <c r="M151" s="3">
        <v>113372218</v>
      </c>
      <c r="N151" s="3">
        <v>122667434</v>
      </c>
      <c r="O151" s="10">
        <v>134068538</v>
      </c>
      <c r="P151" s="10">
        <v>145479524</v>
      </c>
      <c r="Q151" s="10">
        <v>155890769</v>
      </c>
      <c r="R151" s="10">
        <v>172052355</v>
      </c>
      <c r="S151" s="3">
        <v>183535352</v>
      </c>
      <c r="T151" s="139">
        <v>196117358</v>
      </c>
      <c r="U151" s="3">
        <v>212240152</v>
      </c>
      <c r="V151" s="3">
        <v>220588854</v>
      </c>
      <c r="W151" s="3">
        <v>242185903</v>
      </c>
      <c r="X151" s="3">
        <v>300359603</v>
      </c>
    </row>
    <row r="152" spans="1:24" ht="15" customHeight="1" x14ac:dyDescent="0.2">
      <c r="A152" s="26" t="s">
        <v>14</v>
      </c>
      <c r="B152" s="26">
        <v>207358622</v>
      </c>
      <c r="C152" s="5">
        <v>197302204</v>
      </c>
      <c r="D152" s="5">
        <v>204181090</v>
      </c>
      <c r="E152" s="5">
        <v>211160088</v>
      </c>
      <c r="F152" s="5">
        <v>239058665</v>
      </c>
      <c r="G152" s="5">
        <v>248023694</v>
      </c>
      <c r="H152" s="5">
        <v>264489764</v>
      </c>
      <c r="I152" s="5">
        <v>282476570</v>
      </c>
      <c r="J152" s="3">
        <v>279975672</v>
      </c>
      <c r="K152" s="3">
        <v>288415181</v>
      </c>
      <c r="L152" s="3">
        <v>283275628</v>
      </c>
      <c r="M152" s="3">
        <v>292242624</v>
      </c>
      <c r="N152" s="3">
        <v>312869606</v>
      </c>
      <c r="O152" s="3">
        <v>328746056</v>
      </c>
      <c r="P152" s="3">
        <v>348465413</v>
      </c>
      <c r="Q152" s="3">
        <v>363072429</v>
      </c>
      <c r="R152" s="3">
        <v>403328374</v>
      </c>
      <c r="S152" s="3">
        <v>425993341</v>
      </c>
      <c r="T152" s="139">
        <v>443865498</v>
      </c>
      <c r="U152" s="3">
        <v>471137368</v>
      </c>
      <c r="V152" s="3">
        <v>495504135</v>
      </c>
      <c r="W152" s="3">
        <v>547872775</v>
      </c>
      <c r="X152" s="3">
        <v>645190670</v>
      </c>
    </row>
    <row r="153" spans="1:24" ht="15" customHeight="1" x14ac:dyDescent="0.2">
      <c r="A153" s="26"/>
      <c r="B153" s="26"/>
      <c r="C153" s="5"/>
      <c r="D153" s="5"/>
      <c r="E153" s="5"/>
      <c r="F153" s="5"/>
      <c r="G153" s="5"/>
      <c r="H153" s="5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139"/>
      <c r="U153" s="3"/>
      <c r="V153" s="3"/>
      <c r="W153" s="3"/>
      <c r="X153" s="3"/>
    </row>
    <row r="154" spans="1:24" ht="15" customHeight="1" x14ac:dyDescent="0.2">
      <c r="A154" s="26" t="s">
        <v>15</v>
      </c>
      <c r="B154" s="29">
        <v>640.76415855686616</v>
      </c>
      <c r="C154" s="5">
        <v>834.02218094969078</v>
      </c>
      <c r="D154" s="5">
        <v>959.22816807793765</v>
      </c>
      <c r="E154" s="5">
        <v>1022.5341523833984</v>
      </c>
      <c r="F154" s="5">
        <v>1032.2009449480386</v>
      </c>
      <c r="G154" s="5">
        <v>954.9281555784728</v>
      </c>
      <c r="H154" s="5">
        <v>922.89851825704523</v>
      </c>
      <c r="I154" s="5">
        <v>1018.6705773450306</v>
      </c>
      <c r="J154" s="3">
        <v>1032.8480696108438</v>
      </c>
      <c r="K154" s="3">
        <v>1473.0619741522314</v>
      </c>
      <c r="L154" s="3">
        <v>1527.9622850135911</v>
      </c>
      <c r="M154" s="3">
        <v>1297.647831845587</v>
      </c>
      <c r="N154" s="3">
        <v>1192.7978691837618</v>
      </c>
      <c r="O154" s="3">
        <v>1127.0997558809031</v>
      </c>
      <c r="P154" s="3">
        <v>1148.6071981201083</v>
      </c>
      <c r="Q154" s="3">
        <v>1174.5733055992462</v>
      </c>
      <c r="R154" s="3">
        <v>1204.3197355479415</v>
      </c>
      <c r="S154" s="3">
        <v>1151.9536777693552</v>
      </c>
      <c r="T154" s="139">
        <v>1082.1215011045713</v>
      </c>
      <c r="U154" s="3">
        <v>972.74955859925092</v>
      </c>
      <c r="V154" s="3">
        <v>1289.9078294303586</v>
      </c>
      <c r="W154" s="3">
        <v>2117.7487279478946</v>
      </c>
      <c r="X154" s="3">
        <v>2355.6158821068711</v>
      </c>
    </row>
    <row r="155" spans="1:24" ht="15" customHeight="1" x14ac:dyDescent="0.2">
      <c r="A155" s="26" t="s">
        <v>16</v>
      </c>
      <c r="B155" s="29">
        <v>4888.6231442312555</v>
      </c>
      <c r="C155" s="5">
        <v>4029.6268231088889</v>
      </c>
      <c r="D155" s="5">
        <v>4027.8498908132979</v>
      </c>
      <c r="E155" s="5">
        <v>3901.6906339534385</v>
      </c>
      <c r="F155" s="5">
        <v>4153.8360697501003</v>
      </c>
      <c r="G155" s="5">
        <v>4249.8332798709707</v>
      </c>
      <c r="H155" s="5">
        <v>4507.2157130929427</v>
      </c>
      <c r="I155" s="5">
        <v>5445.4879893822954</v>
      </c>
      <c r="J155" s="3">
        <v>5144.4065741482173</v>
      </c>
      <c r="K155" s="3">
        <v>4826.0839890826983</v>
      </c>
      <c r="L155" s="3">
        <v>4558.1227562205622</v>
      </c>
      <c r="M155" s="3">
        <v>4871.914053338116</v>
      </c>
      <c r="N155" s="3">
        <v>5162.8331154666621</v>
      </c>
      <c r="O155" s="3">
        <v>5202.7483882547112</v>
      </c>
      <c r="P155" s="3">
        <v>5315.5389450480716</v>
      </c>
      <c r="Q155" s="3">
        <v>5264.2368883870813</v>
      </c>
      <c r="R155" s="3">
        <v>5812.1793631040109</v>
      </c>
      <c r="S155" s="3">
        <v>6089.4934827629659</v>
      </c>
      <c r="T155" s="139">
        <v>6094.7860352987727</v>
      </c>
      <c r="U155" s="3">
        <v>6301.4340888375909</v>
      </c>
      <c r="V155" s="3">
        <v>6515.6240231205802</v>
      </c>
      <c r="W155" s="3">
        <v>6457.1369703967202</v>
      </c>
      <c r="X155" s="3">
        <v>7078.6104483398158</v>
      </c>
    </row>
    <row r="156" spans="1:24" ht="15" customHeight="1" x14ac:dyDescent="0.2">
      <c r="A156" s="26" t="s">
        <v>17</v>
      </c>
      <c r="B156" s="29">
        <v>2466.0343470728567</v>
      </c>
      <c r="C156" s="5">
        <v>2729.4356319123044</v>
      </c>
      <c r="D156" s="5">
        <v>2776.759639818868</v>
      </c>
      <c r="E156" s="5">
        <v>3121.9890250542899</v>
      </c>
      <c r="F156" s="5">
        <v>3876.7093774890377</v>
      </c>
      <c r="G156" s="5">
        <v>4089.5838704551998</v>
      </c>
      <c r="H156" s="5">
        <v>4315.393413182037</v>
      </c>
      <c r="I156" s="5">
        <v>3903.8336491092327</v>
      </c>
      <c r="J156" s="3">
        <v>3962.460021606712</v>
      </c>
      <c r="K156" s="3">
        <v>4061.1975984234714</v>
      </c>
      <c r="L156" s="3">
        <v>3953.1335830654675</v>
      </c>
      <c r="M156" s="3">
        <v>3910.4116251155474</v>
      </c>
      <c r="N156" s="3">
        <v>4098.9486930672956</v>
      </c>
      <c r="O156" s="5">
        <v>4359.1756005758971</v>
      </c>
      <c r="P156" s="5">
        <v>4632.8388076993015</v>
      </c>
      <c r="Q156" s="5">
        <v>4844.787287569603</v>
      </c>
      <c r="R156" s="5">
        <v>5219.7594847844812</v>
      </c>
      <c r="S156" s="5">
        <v>5481.6158423127899</v>
      </c>
      <c r="T156" s="26">
        <v>5681.2379889096756</v>
      </c>
      <c r="U156" s="5">
        <v>5963.2693887597061</v>
      </c>
      <c r="V156" s="5">
        <v>6263.0688259730041</v>
      </c>
      <c r="W156" s="5">
        <v>6793.6068774827081</v>
      </c>
      <c r="X156" s="5">
        <v>8217.5324279152428</v>
      </c>
    </row>
    <row r="157" spans="1:24" ht="15" customHeight="1" x14ac:dyDescent="0.2">
      <c r="A157" s="31" t="s">
        <v>18</v>
      </c>
      <c r="B157" s="32">
        <v>7995.4216498609785</v>
      </c>
      <c r="C157" s="16">
        <v>7593.0846359708839</v>
      </c>
      <c r="D157" s="16">
        <v>7763.8376987101028</v>
      </c>
      <c r="E157" s="16">
        <v>8046.213811391126</v>
      </c>
      <c r="F157" s="16">
        <v>9062.7463921871768</v>
      </c>
      <c r="G157" s="16">
        <v>9294.3453059046442</v>
      </c>
      <c r="H157" s="16">
        <v>9745.5076445320246</v>
      </c>
      <c r="I157" s="16">
        <v>10367.992215836559</v>
      </c>
      <c r="J157" s="16">
        <v>10139.714665365773</v>
      </c>
      <c r="K157" s="16">
        <v>10360.343561658401</v>
      </c>
      <c r="L157" s="16">
        <v>10039.218624299621</v>
      </c>
      <c r="M157" s="16">
        <v>10079.973510299251</v>
      </c>
      <c r="N157" s="16">
        <v>10454.579677717718</v>
      </c>
      <c r="O157" s="16">
        <v>10689.023744711512</v>
      </c>
      <c r="P157" s="16">
        <v>11096.984950867482</v>
      </c>
      <c r="Q157" s="16">
        <v>11283.597481555929</v>
      </c>
      <c r="R157" s="16">
        <v>12236.258583436433</v>
      </c>
      <c r="S157" s="5">
        <v>12723.063002845111</v>
      </c>
      <c r="T157" s="26">
        <v>12858.145525313019</v>
      </c>
      <c r="U157" s="5">
        <v>13237.453036196548</v>
      </c>
      <c r="V157" s="5">
        <v>14068.600678523942</v>
      </c>
      <c r="W157" s="5">
        <v>15368.492575827322</v>
      </c>
      <c r="X157" s="5">
        <v>17651.758758361932</v>
      </c>
    </row>
    <row r="158" spans="1:24" ht="15" customHeight="1" x14ac:dyDescent="0.2">
      <c r="A158" s="171"/>
      <c r="B158" s="171"/>
      <c r="C158" s="171"/>
      <c r="D158" s="171"/>
      <c r="E158" s="171"/>
      <c r="F158" s="171"/>
      <c r="G158" s="171"/>
      <c r="H158" s="171"/>
      <c r="I158" s="171"/>
      <c r="J158" s="6"/>
      <c r="K158" s="6"/>
      <c r="L158" s="6"/>
      <c r="M158" s="6"/>
      <c r="N158" s="6"/>
      <c r="O158" s="6"/>
      <c r="P158" s="6"/>
      <c r="Q158" s="6"/>
      <c r="R158" s="6"/>
      <c r="S158" s="171"/>
      <c r="T158" s="173"/>
      <c r="U158" s="173"/>
      <c r="V158" s="173"/>
      <c r="W158" s="173"/>
      <c r="X158" s="173"/>
    </row>
    <row r="159" spans="1:24" ht="15" customHeight="1" x14ac:dyDescent="0.2">
      <c r="A159" s="34" t="s">
        <v>26</v>
      </c>
      <c r="B159" s="21"/>
      <c r="C159" s="22"/>
      <c r="D159" s="22"/>
      <c r="E159" s="22"/>
      <c r="F159" s="22"/>
      <c r="G159" s="22"/>
      <c r="H159" s="22"/>
      <c r="I159" s="22"/>
      <c r="J159" s="7"/>
      <c r="K159" s="7"/>
      <c r="L159" s="7"/>
      <c r="M159" s="7"/>
      <c r="N159" s="7"/>
      <c r="O159" s="7"/>
      <c r="P159" s="7"/>
      <c r="Q159" s="7"/>
      <c r="R159" s="7"/>
      <c r="S159" s="25"/>
      <c r="T159" s="24"/>
      <c r="U159" s="25"/>
      <c r="V159" s="25"/>
      <c r="W159" s="25"/>
      <c r="X159" s="25"/>
    </row>
    <row r="160" spans="1:24" ht="15" customHeight="1" x14ac:dyDescent="0.2">
      <c r="A160" s="35"/>
      <c r="J160" s="3"/>
      <c r="K160" s="3"/>
      <c r="L160" s="3"/>
      <c r="M160" s="3"/>
      <c r="N160" s="3"/>
      <c r="O160" s="3"/>
      <c r="P160" s="3"/>
      <c r="Q160" s="3"/>
      <c r="R160" s="3"/>
      <c r="S160" s="25"/>
      <c r="T160" s="24"/>
      <c r="U160" s="25"/>
      <c r="V160" s="25"/>
      <c r="W160" s="25"/>
      <c r="X160" s="25"/>
    </row>
    <row r="161" spans="1:24" ht="15" customHeight="1" x14ac:dyDescent="0.2">
      <c r="A161" s="26" t="s">
        <v>10</v>
      </c>
      <c r="B161" s="27">
        <v>2029.38</v>
      </c>
      <c r="C161" s="28">
        <v>1971.95</v>
      </c>
      <c r="D161" s="28">
        <v>1890.7600000000002</v>
      </c>
      <c r="E161" s="28">
        <v>1846.13</v>
      </c>
      <c r="F161" s="28">
        <v>1766.44</v>
      </c>
      <c r="G161" s="28">
        <v>1723.38</v>
      </c>
      <c r="H161" s="28">
        <v>1659.06</v>
      </c>
      <c r="I161" s="28">
        <v>1594.16</v>
      </c>
      <c r="J161" s="2">
        <v>1574.91</v>
      </c>
      <c r="K161" s="2">
        <v>1633.84</v>
      </c>
      <c r="L161" s="2">
        <v>1640.55</v>
      </c>
      <c r="M161" s="2">
        <v>1652.59</v>
      </c>
      <c r="N161" s="2">
        <v>1614.45</v>
      </c>
      <c r="O161" s="2">
        <v>1659.47</v>
      </c>
      <c r="P161" s="2">
        <v>1693.6</v>
      </c>
      <c r="Q161" s="2">
        <v>1672.42</v>
      </c>
      <c r="R161" s="2">
        <v>1648.26</v>
      </c>
      <c r="S161" s="2">
        <v>1664.8</v>
      </c>
      <c r="T161" s="138">
        <v>1587.14</v>
      </c>
      <c r="U161" s="2">
        <v>1586.97</v>
      </c>
      <c r="V161" s="2">
        <v>1504.06</v>
      </c>
      <c r="W161" s="2">
        <v>1464.37</v>
      </c>
      <c r="X161" s="2">
        <v>1434.58</v>
      </c>
    </row>
    <row r="162" spans="1:24" ht="15" customHeight="1" x14ac:dyDescent="0.2">
      <c r="A162" s="26" t="s">
        <v>11</v>
      </c>
      <c r="B162" s="26">
        <v>1900882</v>
      </c>
      <c r="C162" s="5">
        <v>2056644</v>
      </c>
      <c r="D162" s="5">
        <v>2325656</v>
      </c>
      <c r="E162" s="5">
        <v>2449674</v>
      </c>
      <c r="F162" s="5">
        <v>2785310</v>
      </c>
      <c r="G162" s="5">
        <v>2463917</v>
      </c>
      <c r="H162" s="5">
        <v>2232822</v>
      </c>
      <c r="I162" s="5">
        <v>2908480</v>
      </c>
      <c r="J162" s="3">
        <v>2793067</v>
      </c>
      <c r="K162" s="3">
        <v>3644642</v>
      </c>
      <c r="L162" s="5">
        <v>3305092</v>
      </c>
      <c r="M162" s="5">
        <v>2326659</v>
      </c>
      <c r="N162" s="5">
        <v>2472039</v>
      </c>
      <c r="O162" s="5">
        <v>2657601</v>
      </c>
      <c r="P162" s="5">
        <v>2829838</v>
      </c>
      <c r="Q162" s="5">
        <v>3290051</v>
      </c>
      <c r="R162" s="5">
        <v>3249105</v>
      </c>
      <c r="S162" s="5">
        <v>3337719</v>
      </c>
      <c r="T162" s="26">
        <v>3153884</v>
      </c>
      <c r="U162" s="5">
        <v>3050024</v>
      </c>
      <c r="V162" s="5">
        <v>3708123</v>
      </c>
      <c r="W162" s="5">
        <v>5919431</v>
      </c>
      <c r="X162" s="5">
        <v>4849390</v>
      </c>
    </row>
    <row r="163" spans="1:24" ht="15" customHeight="1" x14ac:dyDescent="0.2">
      <c r="A163" s="26" t="s">
        <v>12</v>
      </c>
      <c r="B163" s="26">
        <v>8764000</v>
      </c>
      <c r="C163" s="5">
        <v>8705822</v>
      </c>
      <c r="D163" s="5">
        <v>8822107</v>
      </c>
      <c r="E163" s="5">
        <v>8704666</v>
      </c>
      <c r="F163" s="5">
        <v>8704339</v>
      </c>
      <c r="G163" s="5">
        <v>8720331</v>
      </c>
      <c r="H163" s="5">
        <v>9070827</v>
      </c>
      <c r="I163" s="5">
        <v>11212690</v>
      </c>
      <c r="J163" s="4">
        <v>10571116</v>
      </c>
      <c r="K163" s="4">
        <v>9759360</v>
      </c>
      <c r="L163" s="3">
        <v>9254797</v>
      </c>
      <c r="M163" s="3">
        <v>9472330</v>
      </c>
      <c r="N163" s="3">
        <v>9158939</v>
      </c>
      <c r="O163" s="3">
        <v>9096720</v>
      </c>
      <c r="P163" s="3">
        <v>10366688</v>
      </c>
      <c r="Q163" s="3">
        <v>10063640</v>
      </c>
      <c r="R163" s="3">
        <v>10764876</v>
      </c>
      <c r="S163" s="3">
        <v>11836187</v>
      </c>
      <c r="T163" s="139">
        <v>12131168</v>
      </c>
      <c r="U163" s="3">
        <v>11967976</v>
      </c>
      <c r="V163" s="3">
        <v>12105121</v>
      </c>
      <c r="W163" s="3">
        <v>11552402</v>
      </c>
      <c r="X163" s="3">
        <v>12724021</v>
      </c>
    </row>
    <row r="164" spans="1:24" ht="15" customHeight="1" x14ac:dyDescent="0.2">
      <c r="A164" s="26" t="s">
        <v>13</v>
      </c>
      <c r="B164" s="26">
        <v>7815027</v>
      </c>
      <c r="C164" s="5">
        <v>7629355</v>
      </c>
      <c r="D164" s="5">
        <v>7884315</v>
      </c>
      <c r="E164" s="5">
        <v>7710661</v>
      </c>
      <c r="F164" s="5">
        <v>8348171</v>
      </c>
      <c r="G164" s="5">
        <v>9370200</v>
      </c>
      <c r="H164" s="5">
        <v>9759714</v>
      </c>
      <c r="I164" s="5">
        <v>10208095</v>
      </c>
      <c r="J164" s="3">
        <v>10170209</v>
      </c>
      <c r="K164" s="3">
        <v>8956434</v>
      </c>
      <c r="L164" s="3">
        <v>9023189</v>
      </c>
      <c r="M164" s="3">
        <v>9360619</v>
      </c>
      <c r="N164" s="3">
        <v>9813140</v>
      </c>
      <c r="O164" s="10">
        <v>9894879</v>
      </c>
      <c r="P164" s="10">
        <v>9973337</v>
      </c>
      <c r="Q164" s="10">
        <v>10026034</v>
      </c>
      <c r="R164" s="10">
        <v>10272119</v>
      </c>
      <c r="S164" s="3">
        <v>10017466</v>
      </c>
      <c r="T164" s="139">
        <v>10355806</v>
      </c>
      <c r="U164" s="3">
        <v>10360255</v>
      </c>
      <c r="V164" s="3">
        <v>11098094</v>
      </c>
      <c r="W164" s="3">
        <v>11653779</v>
      </c>
      <c r="X164" s="3">
        <v>11589235</v>
      </c>
    </row>
    <row r="165" spans="1:24" ht="15" customHeight="1" x14ac:dyDescent="0.2">
      <c r="A165" s="26" t="s">
        <v>14</v>
      </c>
      <c r="B165" s="26">
        <v>18479909</v>
      </c>
      <c r="C165" s="5">
        <v>18391821</v>
      </c>
      <c r="D165" s="5">
        <v>19032078</v>
      </c>
      <c r="E165" s="5">
        <v>18865001</v>
      </c>
      <c r="F165" s="5">
        <v>19837820</v>
      </c>
      <c r="G165" s="5">
        <v>20554448</v>
      </c>
      <c r="H165" s="5">
        <v>21063363</v>
      </c>
      <c r="I165" s="5">
        <v>24329265</v>
      </c>
      <c r="J165" s="3">
        <v>23534392</v>
      </c>
      <c r="K165" s="3">
        <v>22360436</v>
      </c>
      <c r="L165" s="3">
        <v>21583078</v>
      </c>
      <c r="M165" s="3">
        <v>21159608</v>
      </c>
      <c r="N165" s="3">
        <v>21444118</v>
      </c>
      <c r="O165" s="3">
        <v>21649200</v>
      </c>
      <c r="P165" s="3">
        <v>23169863</v>
      </c>
      <c r="Q165" s="3">
        <v>23379725</v>
      </c>
      <c r="R165" s="3">
        <v>24286100</v>
      </c>
      <c r="S165" s="3">
        <v>25191372</v>
      </c>
      <c r="T165" s="139">
        <v>25640858</v>
      </c>
      <c r="U165" s="3">
        <v>25378255</v>
      </c>
      <c r="V165" s="3">
        <v>26911338</v>
      </c>
      <c r="W165" s="3">
        <v>29125612</v>
      </c>
      <c r="X165" s="3">
        <v>29162646</v>
      </c>
    </row>
    <row r="166" spans="1:24" ht="15" customHeight="1" x14ac:dyDescent="0.2">
      <c r="A166" s="26"/>
      <c r="B166" s="26"/>
      <c r="C166" s="5"/>
      <c r="D166" s="5"/>
      <c r="E166" s="5"/>
      <c r="F166" s="5"/>
      <c r="G166" s="5"/>
      <c r="H166" s="5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139"/>
      <c r="U166" s="3"/>
      <c r="V166" s="3"/>
      <c r="W166" s="3"/>
      <c r="X166" s="3"/>
    </row>
    <row r="167" spans="1:24" ht="15" customHeight="1" x14ac:dyDescent="0.2">
      <c r="A167" s="26" t="s">
        <v>15</v>
      </c>
      <c r="B167" s="29">
        <v>936.68115384994428</v>
      </c>
      <c r="C167" s="5">
        <v>1042.9493648419077</v>
      </c>
      <c r="D167" s="5">
        <v>1230.0112124225177</v>
      </c>
      <c r="E167" s="5">
        <v>1326.9238894335717</v>
      </c>
      <c r="F167" s="5">
        <v>1576.792871538235</v>
      </c>
      <c r="G167" s="5">
        <v>1429.700356276619</v>
      </c>
      <c r="H167" s="5">
        <v>1345.8355936494161</v>
      </c>
      <c r="I167" s="5">
        <v>1824.4592763587093</v>
      </c>
      <c r="J167" s="3">
        <v>1773.4772145709912</v>
      </c>
      <c r="K167" s="3">
        <v>2230.7214904764237</v>
      </c>
      <c r="L167" s="3">
        <v>2014.6243637804396</v>
      </c>
      <c r="M167" s="3">
        <v>1407.8864086070955</v>
      </c>
      <c r="N167" s="3">
        <v>1531.1957632630308</v>
      </c>
      <c r="O167" s="3">
        <v>1601.4757723851592</v>
      </c>
      <c r="P167" s="3">
        <v>1670.9010392064242</v>
      </c>
      <c r="Q167" s="3">
        <v>1967.2396885949702</v>
      </c>
      <c r="R167" s="3">
        <v>1971.2333005715118</v>
      </c>
      <c r="S167" s="3">
        <v>2004.8768620855358</v>
      </c>
      <c r="T167" s="139">
        <v>1987.1492117897601</v>
      </c>
      <c r="U167" s="3">
        <v>1921.9166083794905</v>
      </c>
      <c r="V167" s="3">
        <v>2465.4089597489465</v>
      </c>
      <c r="W167" s="3">
        <v>4042.3055648504137</v>
      </c>
      <c r="X167" s="3">
        <v>3380.3552259197818</v>
      </c>
    </row>
    <row r="168" spans="1:24" ht="15" customHeight="1" x14ac:dyDescent="0.2">
      <c r="A168" s="26" t="s">
        <v>16</v>
      </c>
      <c r="B168" s="29">
        <v>4318.5603484808162</v>
      </c>
      <c r="C168" s="5">
        <v>4414.8289763939247</v>
      </c>
      <c r="D168" s="5">
        <v>4665.9052444519657</v>
      </c>
      <c r="E168" s="5">
        <v>4715.0883198907986</v>
      </c>
      <c r="F168" s="5">
        <v>4927.616562124952</v>
      </c>
      <c r="G168" s="5">
        <v>5060.0163631932592</v>
      </c>
      <c r="H168" s="5">
        <v>5467.4496401576798</v>
      </c>
      <c r="I168" s="5">
        <v>7033.6039042505145</v>
      </c>
      <c r="J168" s="3">
        <v>6712.2032370103689</v>
      </c>
      <c r="K168" s="3">
        <v>5973.2654360280076</v>
      </c>
      <c r="L168" s="3">
        <v>5641.2770107585875</v>
      </c>
      <c r="M168" s="3">
        <v>5731.808857611386</v>
      </c>
      <c r="N168" s="3">
        <v>5673.1016754932016</v>
      </c>
      <c r="O168" s="3">
        <v>5481.7019891893196</v>
      </c>
      <c r="P168" s="3">
        <v>6121.0958904109593</v>
      </c>
      <c r="Q168" s="3">
        <v>6017.4118941414235</v>
      </c>
      <c r="R168" s="3">
        <v>6531.0545666339049</v>
      </c>
      <c r="S168" s="3">
        <v>7109.6750360403657</v>
      </c>
      <c r="T168" s="139">
        <v>7643.4139395390448</v>
      </c>
      <c r="U168" s="3">
        <v>7541.4002785181819</v>
      </c>
      <c r="V168" s="3">
        <v>8048.2966105075602</v>
      </c>
      <c r="W168" s="3">
        <v>7888.9911702643467</v>
      </c>
      <c r="X168" s="3">
        <v>8869.5095428627192</v>
      </c>
    </row>
    <row r="169" spans="1:24" ht="15" customHeight="1" x14ac:dyDescent="0.2">
      <c r="A169" s="26" t="s">
        <v>17</v>
      </c>
      <c r="B169" s="29">
        <v>3850.9431451970549</v>
      </c>
      <c r="C169" s="5">
        <v>3868.9393747305967</v>
      </c>
      <c r="D169" s="5">
        <v>4169.9184454928172</v>
      </c>
      <c r="E169" s="5">
        <v>4176.6619902173734</v>
      </c>
      <c r="F169" s="5">
        <v>4725.9861642625847</v>
      </c>
      <c r="G169" s="5">
        <v>5437.1061518643592</v>
      </c>
      <c r="H169" s="5">
        <v>5882.6769375429458</v>
      </c>
      <c r="I169" s="5">
        <v>6403.4319014402563</v>
      </c>
      <c r="J169" s="3">
        <v>6457.644563816345</v>
      </c>
      <c r="K169" s="3">
        <v>5481.8305342016356</v>
      </c>
      <c r="L169" s="3">
        <v>5500.0999664746578</v>
      </c>
      <c r="M169" s="3">
        <v>5664.2113288837527</v>
      </c>
      <c r="N169" s="3">
        <v>6078.3176933320947</v>
      </c>
      <c r="O169" s="5">
        <v>5962.6742273135396</v>
      </c>
      <c r="P169" s="5">
        <v>5888.8385687293339</v>
      </c>
      <c r="Q169" s="5">
        <v>5994.9259157388688</v>
      </c>
      <c r="R169" s="5">
        <v>6232.0986980209436</v>
      </c>
      <c r="S169" s="5">
        <v>6017.2188851513692</v>
      </c>
      <c r="T169" s="26">
        <v>6524.8220068803003</v>
      </c>
      <c r="U169" s="5">
        <v>6528.324416970705</v>
      </c>
      <c r="V169" s="5">
        <v>7378.7574963764746</v>
      </c>
      <c r="W169" s="5">
        <v>7958.220258541216</v>
      </c>
      <c r="X169" s="5">
        <v>8078.4863862593938</v>
      </c>
    </row>
    <row r="170" spans="1:24" ht="15" customHeight="1" x14ac:dyDescent="0.2">
      <c r="A170" s="31" t="s">
        <v>18</v>
      </c>
      <c r="B170" s="32">
        <v>9106.1846475278162</v>
      </c>
      <c r="C170" s="16">
        <v>9326.7177159664298</v>
      </c>
      <c r="D170" s="16">
        <v>10065.834902367302</v>
      </c>
      <c r="E170" s="16">
        <v>10218.674199541743</v>
      </c>
      <c r="F170" s="16">
        <v>11230.395597925772</v>
      </c>
      <c r="G170" s="16">
        <v>11926.822871334238</v>
      </c>
      <c r="H170" s="16">
        <v>12695.962171350042</v>
      </c>
      <c r="I170" s="16">
        <v>15261.49508204948</v>
      </c>
      <c r="J170" s="16">
        <v>14943.325015397704</v>
      </c>
      <c r="K170" s="16">
        <v>13685.817460706068</v>
      </c>
      <c r="L170" s="16">
        <v>13156.001341013685</v>
      </c>
      <c r="M170" s="16">
        <v>12803.906595102235</v>
      </c>
      <c r="N170" s="16">
        <v>13282.615132088327</v>
      </c>
      <c r="O170" s="16">
        <v>13045.851988888018</v>
      </c>
      <c r="P170" s="16">
        <v>13680.835498346718</v>
      </c>
      <c r="Q170" s="16">
        <v>13979.577498475262</v>
      </c>
      <c r="R170" s="16">
        <v>14734.386565226359</v>
      </c>
      <c r="S170" s="5">
        <v>15131.77078327727</v>
      </c>
      <c r="T170" s="26">
        <v>16155.385158209105</v>
      </c>
      <c r="U170" s="5">
        <v>15991.641303868379</v>
      </c>
      <c r="V170" s="5">
        <v>17892.463066632979</v>
      </c>
      <c r="W170" s="5">
        <v>19889.516993655976</v>
      </c>
      <c r="X170" s="5">
        <v>20328.351155041895</v>
      </c>
    </row>
    <row r="171" spans="1:24" ht="15" customHeight="1" x14ac:dyDescent="0.2">
      <c r="A171" s="171"/>
      <c r="B171" s="171"/>
      <c r="C171" s="171"/>
      <c r="D171" s="171"/>
      <c r="E171" s="171"/>
      <c r="F171" s="171"/>
      <c r="G171" s="171"/>
      <c r="H171" s="171"/>
      <c r="I171" s="171"/>
      <c r="J171" s="6"/>
      <c r="K171" s="6"/>
      <c r="L171" s="6"/>
      <c r="M171" s="6"/>
      <c r="N171" s="6"/>
      <c r="O171" s="6"/>
      <c r="P171" s="6"/>
      <c r="Q171" s="6"/>
      <c r="R171" s="6"/>
      <c r="S171" s="171"/>
      <c r="T171" s="173"/>
      <c r="U171" s="173"/>
      <c r="V171" s="173"/>
      <c r="W171" s="173"/>
      <c r="X171" s="173"/>
    </row>
    <row r="172" spans="1:24" ht="15" customHeight="1" x14ac:dyDescent="0.2">
      <c r="A172" s="34" t="s">
        <v>544</v>
      </c>
      <c r="B172" s="21"/>
      <c r="C172" s="22"/>
      <c r="D172" s="22"/>
      <c r="E172" s="22"/>
      <c r="F172" s="22"/>
      <c r="G172" s="22"/>
      <c r="H172" s="22"/>
      <c r="I172" s="22"/>
      <c r="J172" s="7"/>
      <c r="K172" s="7"/>
      <c r="L172" s="7"/>
      <c r="M172" s="7"/>
      <c r="N172" s="7"/>
      <c r="O172" s="7"/>
      <c r="P172" s="7"/>
      <c r="Q172" s="7"/>
      <c r="R172" s="7"/>
      <c r="S172" s="25"/>
      <c r="T172" s="24"/>
      <c r="U172" s="25"/>
      <c r="V172" s="25"/>
      <c r="W172" s="25"/>
      <c r="X172" s="25"/>
    </row>
    <row r="173" spans="1:24" ht="15" customHeight="1" x14ac:dyDescent="0.2">
      <c r="A173" s="35"/>
      <c r="J173" s="3"/>
      <c r="K173" s="3"/>
      <c r="L173" s="3"/>
      <c r="M173" s="3"/>
      <c r="N173" s="3"/>
      <c r="O173" s="3"/>
      <c r="P173" s="3"/>
      <c r="Q173" s="3"/>
      <c r="R173" s="3"/>
      <c r="S173" s="25"/>
      <c r="T173" s="24"/>
      <c r="U173" s="25"/>
      <c r="V173" s="25"/>
      <c r="W173" s="25"/>
      <c r="X173" s="25"/>
    </row>
    <row r="174" spans="1:24" ht="15" customHeight="1" x14ac:dyDescent="0.2">
      <c r="A174" s="26" t="s">
        <v>10</v>
      </c>
      <c r="B174" s="27">
        <v>41864.03</v>
      </c>
      <c r="C174" s="28">
        <v>41829.69</v>
      </c>
      <c r="D174" s="28">
        <v>41712.840000000004</v>
      </c>
      <c r="E174" s="28">
        <v>41870.42</v>
      </c>
      <c r="F174" s="28">
        <v>41469.949999999997</v>
      </c>
      <c r="G174" s="28">
        <v>41385.300000000003</v>
      </c>
      <c r="H174" s="28">
        <v>40554.76</v>
      </c>
      <c r="I174" s="28">
        <v>40202.26</v>
      </c>
      <c r="J174" s="2">
        <v>40364.1</v>
      </c>
      <c r="K174" s="2">
        <v>40794.68</v>
      </c>
      <c r="L174" s="2">
        <v>41766.129999999997</v>
      </c>
      <c r="M174" s="2">
        <v>42142.27</v>
      </c>
      <c r="N174" s="2">
        <v>42868.7</v>
      </c>
      <c r="O174" s="2">
        <v>43799.3</v>
      </c>
      <c r="P174" s="2">
        <v>44895.71</v>
      </c>
      <c r="Q174" s="2">
        <v>46149.37</v>
      </c>
      <c r="R174" s="2">
        <v>46467.91</v>
      </c>
      <c r="S174" s="2">
        <v>46139.89</v>
      </c>
      <c r="T174" s="138">
        <v>46485.33</v>
      </c>
      <c r="U174" s="2">
        <v>46891.92</v>
      </c>
      <c r="V174" s="2">
        <v>46278.59</v>
      </c>
      <c r="W174" s="2">
        <v>46811.39</v>
      </c>
      <c r="X174" s="2">
        <v>46850.45</v>
      </c>
    </row>
    <row r="175" spans="1:24" ht="15" customHeight="1" x14ac:dyDescent="0.2">
      <c r="A175" s="26" t="s">
        <v>11</v>
      </c>
      <c r="B175" s="26">
        <v>30360825</v>
      </c>
      <c r="C175" s="5">
        <v>33754220</v>
      </c>
      <c r="D175" s="5">
        <v>39781280</v>
      </c>
      <c r="E175" s="5">
        <v>49196708</v>
      </c>
      <c r="F175" s="5">
        <v>53786415</v>
      </c>
      <c r="G175" s="5">
        <v>54203283</v>
      </c>
      <c r="H175" s="5">
        <v>52757514</v>
      </c>
      <c r="I175" s="5">
        <v>49366973</v>
      </c>
      <c r="J175" s="3">
        <v>48214899</v>
      </c>
      <c r="K175" s="3">
        <v>64946772</v>
      </c>
      <c r="L175" s="5">
        <v>80316845</v>
      </c>
      <c r="M175" s="5">
        <v>73172393</v>
      </c>
      <c r="N175" s="5">
        <v>73140517</v>
      </c>
      <c r="O175" s="5">
        <v>78170049</v>
      </c>
      <c r="P175" s="5">
        <v>74157773</v>
      </c>
      <c r="Q175" s="5">
        <v>73329276</v>
      </c>
      <c r="R175" s="5">
        <v>67752902</v>
      </c>
      <c r="S175" s="5">
        <v>69146301</v>
      </c>
      <c r="T175" s="26">
        <v>68760000</v>
      </c>
      <c r="U175" s="5">
        <v>68138257</v>
      </c>
      <c r="V175" s="5">
        <v>90091104</v>
      </c>
      <c r="W175" s="5">
        <v>150663974</v>
      </c>
      <c r="X175" s="5">
        <v>176333191</v>
      </c>
    </row>
    <row r="176" spans="1:24" ht="15" customHeight="1" x14ac:dyDescent="0.2">
      <c r="A176" s="26" t="s">
        <v>12</v>
      </c>
      <c r="B176" s="26">
        <v>152269259</v>
      </c>
      <c r="C176" s="5">
        <v>165758682</v>
      </c>
      <c r="D176" s="5">
        <v>137781717</v>
      </c>
      <c r="E176" s="5">
        <v>134519030</v>
      </c>
      <c r="F176" s="5">
        <v>137130062</v>
      </c>
      <c r="G176" s="5">
        <v>135337246</v>
      </c>
      <c r="H176" s="5">
        <v>128512685</v>
      </c>
      <c r="I176" s="5">
        <v>191676969</v>
      </c>
      <c r="J176" s="4">
        <v>166000293</v>
      </c>
      <c r="K176" s="4">
        <v>153143958</v>
      </c>
      <c r="L176" s="3">
        <v>160150877</v>
      </c>
      <c r="M176" s="3">
        <v>177398351</v>
      </c>
      <c r="N176" s="3">
        <v>195056502</v>
      </c>
      <c r="O176" s="3">
        <v>190770512</v>
      </c>
      <c r="P176" s="3">
        <v>198574859</v>
      </c>
      <c r="Q176" s="3">
        <v>211383267</v>
      </c>
      <c r="R176" s="3">
        <v>224670928</v>
      </c>
      <c r="S176" s="3">
        <v>215876315</v>
      </c>
      <c r="T176" s="139">
        <v>229111040</v>
      </c>
      <c r="U176" s="3">
        <v>238644743</v>
      </c>
      <c r="V176" s="3">
        <v>256654647</v>
      </c>
      <c r="W176" s="3">
        <v>252144372</v>
      </c>
      <c r="X176" s="3">
        <v>273113714</v>
      </c>
    </row>
    <row r="177" spans="1:24" ht="15" customHeight="1" x14ac:dyDescent="0.2">
      <c r="A177" s="26" t="s">
        <v>13</v>
      </c>
      <c r="B177" s="26">
        <v>140048894</v>
      </c>
      <c r="C177" s="5">
        <v>164752974</v>
      </c>
      <c r="D177" s="5">
        <v>188614466</v>
      </c>
      <c r="E177" s="5">
        <v>203781924</v>
      </c>
      <c r="F177" s="5">
        <v>297848373</v>
      </c>
      <c r="G177" s="5">
        <v>815602539</v>
      </c>
      <c r="H177" s="5">
        <v>304269130</v>
      </c>
      <c r="I177" s="5">
        <v>276874955</v>
      </c>
      <c r="J177" s="3">
        <v>297670667</v>
      </c>
      <c r="K177" s="3">
        <v>299089090</v>
      </c>
      <c r="L177" s="3">
        <v>317298217</v>
      </c>
      <c r="M177" s="3">
        <v>368365649</v>
      </c>
      <c r="N177" s="3">
        <v>396833547</v>
      </c>
      <c r="O177" s="10">
        <v>399983219</v>
      </c>
      <c r="P177" s="10">
        <v>416347667</v>
      </c>
      <c r="Q177" s="10">
        <v>443002973</v>
      </c>
      <c r="R177" s="10">
        <v>484042714</v>
      </c>
      <c r="S177" s="3">
        <v>525935172</v>
      </c>
      <c r="T177" s="139">
        <v>573105727</v>
      </c>
      <c r="U177" s="3">
        <v>596781632</v>
      </c>
      <c r="V177" s="3">
        <v>617027105</v>
      </c>
      <c r="W177" s="3">
        <v>685352407</v>
      </c>
      <c r="X177" s="3">
        <v>774515675</v>
      </c>
    </row>
    <row r="178" spans="1:24" ht="15" customHeight="1" x14ac:dyDescent="0.2">
      <c r="A178" s="26" t="s">
        <v>14</v>
      </c>
      <c r="B178" s="26">
        <v>322678978</v>
      </c>
      <c r="C178" s="5">
        <v>364265876</v>
      </c>
      <c r="D178" s="5">
        <v>366177463</v>
      </c>
      <c r="E178" s="5">
        <v>387497662</v>
      </c>
      <c r="F178" s="5">
        <v>488764850</v>
      </c>
      <c r="G178" s="5">
        <v>1005143068</v>
      </c>
      <c r="H178" s="5">
        <v>485539329</v>
      </c>
      <c r="I178" s="5">
        <v>517918897</v>
      </c>
      <c r="J178" s="3">
        <v>511885859</v>
      </c>
      <c r="K178" s="3">
        <v>517179820</v>
      </c>
      <c r="L178" s="3">
        <v>557765939</v>
      </c>
      <c r="M178" s="3">
        <v>618936393</v>
      </c>
      <c r="N178" s="3">
        <v>665030566</v>
      </c>
      <c r="O178" s="3">
        <v>668923780</v>
      </c>
      <c r="P178" s="3">
        <v>689080299</v>
      </c>
      <c r="Q178" s="3">
        <v>727715516</v>
      </c>
      <c r="R178" s="3">
        <v>776466544</v>
      </c>
      <c r="S178" s="3">
        <v>810957788</v>
      </c>
      <c r="T178" s="139">
        <v>870976767</v>
      </c>
      <c r="U178" s="3">
        <v>903564632</v>
      </c>
      <c r="V178" s="3">
        <v>963772856</v>
      </c>
      <c r="W178" s="3">
        <v>1088160753</v>
      </c>
      <c r="X178" s="3">
        <v>1223962580</v>
      </c>
    </row>
    <row r="179" spans="1:24" ht="15" customHeight="1" x14ac:dyDescent="0.2">
      <c r="A179" s="26"/>
      <c r="B179" s="26"/>
      <c r="C179" s="5"/>
      <c r="D179" s="5"/>
      <c r="E179" s="5"/>
      <c r="F179" s="5"/>
      <c r="G179" s="5"/>
      <c r="H179" s="5"/>
      <c r="I179" s="5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139"/>
      <c r="U179" s="3"/>
      <c r="V179" s="3"/>
      <c r="W179" s="3"/>
      <c r="X179" s="3"/>
    </row>
    <row r="180" spans="1:24" ht="15" customHeight="1" x14ac:dyDescent="0.2">
      <c r="A180" s="26" t="s">
        <v>15</v>
      </c>
      <c r="B180" s="29">
        <v>725.22461406606101</v>
      </c>
      <c r="C180" s="5">
        <v>806.94406293711472</v>
      </c>
      <c r="D180" s="5">
        <v>953.6938745959277</v>
      </c>
      <c r="E180" s="5">
        <v>1174.9752689368772</v>
      </c>
      <c r="F180" s="5">
        <v>1296.9973438598311</v>
      </c>
      <c r="G180" s="5">
        <v>1309.7230900827105</v>
      </c>
      <c r="H180" s="5">
        <v>1300.8957271600177</v>
      </c>
      <c r="I180" s="5">
        <v>1227.965119373886</v>
      </c>
      <c r="J180" s="3">
        <v>1194.4995429106557</v>
      </c>
      <c r="K180" s="3">
        <v>1592.0402366190885</v>
      </c>
      <c r="L180" s="3">
        <v>1923.0138152613135</v>
      </c>
      <c r="M180" s="3">
        <v>1736.3182619256154</v>
      </c>
      <c r="N180" s="3">
        <v>1706.1519710184821</v>
      </c>
      <c r="O180" s="3">
        <v>1784.7328381960442</v>
      </c>
      <c r="P180" s="3">
        <v>1651.7785997815827</v>
      </c>
      <c r="Q180" s="3">
        <v>1588.9550821603848</v>
      </c>
      <c r="R180" s="3">
        <v>1458.0578726265071</v>
      </c>
      <c r="S180" s="3">
        <v>1498.6230136222691</v>
      </c>
      <c r="T180" s="139">
        <v>1479.1763336949527</v>
      </c>
      <c r="U180" s="3">
        <v>1453.0916413744628</v>
      </c>
      <c r="V180" s="3">
        <v>1946.7123782293281</v>
      </c>
      <c r="W180" s="3">
        <v>3218.5323700065305</v>
      </c>
      <c r="X180" s="3">
        <v>3763.7459405405925</v>
      </c>
    </row>
    <row r="181" spans="1:24" ht="15" customHeight="1" x14ac:dyDescent="0.2">
      <c r="A181" s="26" t="s">
        <v>16</v>
      </c>
      <c r="B181" s="29">
        <v>3637.2336585847088</v>
      </c>
      <c r="C181" s="5">
        <v>3962.7040506396293</v>
      </c>
      <c r="D181" s="5">
        <v>3303.1008437689688</v>
      </c>
      <c r="E181" s="5">
        <v>3212.7461343831756</v>
      </c>
      <c r="F181" s="5">
        <v>3306.7332369583278</v>
      </c>
      <c r="G181" s="5">
        <v>3270.1767535815857</v>
      </c>
      <c r="H181" s="5">
        <v>3168.8680934124623</v>
      </c>
      <c r="I181" s="5">
        <v>4767.8157645863685</v>
      </c>
      <c r="J181" s="3">
        <v>4112.5726326116528</v>
      </c>
      <c r="K181" s="3">
        <v>3754.0178768408036</v>
      </c>
      <c r="L181" s="3">
        <v>3834.4677134319127</v>
      </c>
      <c r="M181" s="3">
        <v>4209.5110443742115</v>
      </c>
      <c r="N181" s="3">
        <v>4550.0913720266772</v>
      </c>
      <c r="O181" s="3">
        <v>4355.5607509709052</v>
      </c>
      <c r="P181" s="3">
        <v>4423.025251187697</v>
      </c>
      <c r="Q181" s="3">
        <v>4580.4150089156146</v>
      </c>
      <c r="R181" s="3">
        <v>4834.9695090655032</v>
      </c>
      <c r="S181" s="3">
        <v>4678.7349297971887</v>
      </c>
      <c r="T181" s="139">
        <v>4928.674056955173</v>
      </c>
      <c r="U181" s="3">
        <v>5089.2508346853792</v>
      </c>
      <c r="V181" s="3">
        <v>5545.8614231764632</v>
      </c>
      <c r="W181" s="3">
        <v>5386.3893381503949</v>
      </c>
      <c r="X181" s="3">
        <v>5829.4789911302887</v>
      </c>
    </row>
    <row r="182" spans="1:24" ht="15" customHeight="1" x14ac:dyDescent="0.2">
      <c r="A182" s="26" t="s">
        <v>17</v>
      </c>
      <c r="B182" s="29">
        <v>3345.327575964378</v>
      </c>
      <c r="C182" s="5">
        <v>3938.6611280169659</v>
      </c>
      <c r="D182" s="5">
        <v>4521.7363766168883</v>
      </c>
      <c r="E182" s="5">
        <v>4866.9663213313843</v>
      </c>
      <c r="F182" s="5">
        <v>7182.2698845790756</v>
      </c>
      <c r="G182" s="5">
        <v>19707.542025791765</v>
      </c>
      <c r="H182" s="5">
        <v>7502.6736688862165</v>
      </c>
      <c r="I182" s="5">
        <v>6887.0495091569474</v>
      </c>
      <c r="J182" s="3">
        <v>7374.6390232904987</v>
      </c>
      <c r="K182" s="3">
        <v>7331.5709303271897</v>
      </c>
      <c r="L182" s="3">
        <v>7597.0222043555395</v>
      </c>
      <c r="M182" s="3">
        <v>8741.0015881916188</v>
      </c>
      <c r="N182" s="3">
        <v>9256.9531383037047</v>
      </c>
      <c r="O182" s="5">
        <v>9132.182911599044</v>
      </c>
      <c r="P182" s="5">
        <v>9273.6626060708259</v>
      </c>
      <c r="Q182" s="5">
        <v>9599.3287232306739</v>
      </c>
      <c r="R182" s="5">
        <v>10416.709380731778</v>
      </c>
      <c r="S182" s="5">
        <v>11398.708839574607</v>
      </c>
      <c r="T182" s="26">
        <v>12328.743863924381</v>
      </c>
      <c r="U182" s="5">
        <v>12726.747635840034</v>
      </c>
      <c r="V182" s="5">
        <v>13332.884709754555</v>
      </c>
      <c r="W182" s="5">
        <v>14640.719000226227</v>
      </c>
      <c r="X182" s="5">
        <v>16531.659247669981</v>
      </c>
    </row>
    <row r="183" spans="1:24" ht="15" customHeight="1" x14ac:dyDescent="0.2">
      <c r="A183" s="31" t="s">
        <v>18</v>
      </c>
      <c r="B183" s="32">
        <v>7707.7858486151481</v>
      </c>
      <c r="C183" s="16">
        <v>8708.3092415937099</v>
      </c>
      <c r="D183" s="16">
        <v>8778.5310949817849</v>
      </c>
      <c r="E183" s="16">
        <v>9254.6877246514377</v>
      </c>
      <c r="F183" s="16">
        <v>11786.000465397234</v>
      </c>
      <c r="G183" s="16">
        <v>24287.441869456063</v>
      </c>
      <c r="H183" s="16">
        <v>11972.437489458696</v>
      </c>
      <c r="I183" s="16">
        <v>12882.830393117201</v>
      </c>
      <c r="J183" s="16">
        <v>12681.711198812807</v>
      </c>
      <c r="K183" s="16">
        <v>12677.629043787081</v>
      </c>
      <c r="L183" s="16">
        <v>13354.503733048765</v>
      </c>
      <c r="M183" s="16">
        <v>14686.830894491446</v>
      </c>
      <c r="N183" s="16">
        <v>15513.196481348865</v>
      </c>
      <c r="O183" s="16">
        <v>15272.476500765993</v>
      </c>
      <c r="P183" s="16">
        <v>15348.466457040106</v>
      </c>
      <c r="Q183" s="16">
        <v>15768.698814306674</v>
      </c>
      <c r="R183" s="16">
        <v>16709.736762423789</v>
      </c>
      <c r="S183" s="5">
        <v>17576.066782994065</v>
      </c>
      <c r="T183" s="26">
        <v>18736.594254574506</v>
      </c>
      <c r="U183" s="5">
        <v>19269.090111899877</v>
      </c>
      <c r="V183" s="5">
        <v>20825.458511160345</v>
      </c>
      <c r="W183" s="5">
        <v>23245.640708383151</v>
      </c>
      <c r="X183" s="5">
        <v>26124.884179340861</v>
      </c>
    </row>
    <row r="184" spans="1:24" ht="15" customHeight="1" x14ac:dyDescent="0.2">
      <c r="A184" s="171"/>
      <c r="B184" s="171"/>
      <c r="C184" s="171"/>
      <c r="D184" s="171"/>
      <c r="E184" s="171"/>
      <c r="F184" s="171"/>
      <c r="G184" s="171"/>
      <c r="H184" s="171"/>
      <c r="I184" s="171"/>
      <c r="J184" s="6"/>
      <c r="K184" s="6"/>
      <c r="L184" s="6"/>
      <c r="M184" s="6"/>
      <c r="N184" s="6"/>
      <c r="O184" s="6"/>
      <c r="P184" s="6"/>
      <c r="Q184" s="6"/>
      <c r="R184" s="6"/>
      <c r="S184" s="171"/>
      <c r="T184" s="173"/>
      <c r="U184" s="173"/>
      <c r="V184" s="173"/>
      <c r="W184" s="173"/>
      <c r="X184" s="173"/>
    </row>
    <row r="185" spans="1:24" ht="15" customHeight="1" x14ac:dyDescent="0.2">
      <c r="A185" s="34" t="s">
        <v>27</v>
      </c>
      <c r="B185" s="21"/>
      <c r="C185" s="22"/>
      <c r="D185" s="22"/>
      <c r="E185" s="22"/>
      <c r="F185" s="22"/>
      <c r="G185" s="22"/>
      <c r="H185" s="22"/>
      <c r="I185" s="22"/>
      <c r="J185" s="7"/>
      <c r="K185" s="7"/>
      <c r="L185" s="7"/>
      <c r="M185" s="7"/>
      <c r="N185" s="7"/>
      <c r="O185" s="7"/>
      <c r="P185" s="7"/>
      <c r="Q185" s="7"/>
      <c r="R185" s="7"/>
      <c r="S185" s="25"/>
      <c r="T185" s="24"/>
      <c r="U185" s="25"/>
      <c r="V185" s="25"/>
      <c r="W185" s="25"/>
      <c r="X185" s="25"/>
    </row>
    <row r="186" spans="1:24" ht="15" customHeight="1" x14ac:dyDescent="0.2">
      <c r="A186" s="35"/>
      <c r="J186" s="3"/>
      <c r="K186" s="3"/>
      <c r="L186" s="3"/>
      <c r="M186" s="3"/>
      <c r="N186" s="3"/>
      <c r="O186" s="3"/>
      <c r="P186" s="3"/>
      <c r="Q186" s="3"/>
      <c r="R186" s="3"/>
      <c r="S186" s="25"/>
      <c r="T186" s="24"/>
      <c r="U186" s="25"/>
      <c r="V186" s="25"/>
      <c r="W186" s="25"/>
      <c r="X186" s="25"/>
    </row>
    <row r="187" spans="1:24" ht="15" customHeight="1" x14ac:dyDescent="0.2">
      <c r="A187" s="26" t="s">
        <v>10</v>
      </c>
      <c r="B187" s="27">
        <v>8802.5400000000009</v>
      </c>
      <c r="C187" s="28">
        <v>8822.52</v>
      </c>
      <c r="D187" s="28">
        <v>8811.59</v>
      </c>
      <c r="E187" s="28">
        <v>8841.86</v>
      </c>
      <c r="F187" s="28">
        <v>8876.33</v>
      </c>
      <c r="G187" s="28">
        <v>8988.24</v>
      </c>
      <c r="H187" s="28">
        <v>8894.93</v>
      </c>
      <c r="I187" s="28">
        <v>8945.67</v>
      </c>
      <c r="J187" s="2">
        <v>8897.31</v>
      </c>
      <c r="K187" s="2">
        <v>8790.56</v>
      </c>
      <c r="L187" s="2">
        <v>8665.2800000000007</v>
      </c>
      <c r="M187" s="2">
        <v>8657.39</v>
      </c>
      <c r="N187" s="2">
        <v>8601.24</v>
      </c>
      <c r="O187" s="2">
        <v>8606.93</v>
      </c>
      <c r="P187" s="2">
        <v>8618.9599999999991</v>
      </c>
      <c r="Q187" s="2">
        <v>8546.33</v>
      </c>
      <c r="R187" s="2">
        <v>8569.02</v>
      </c>
      <c r="S187" s="2">
        <v>8499.0400000000009</v>
      </c>
      <c r="T187" s="138">
        <v>8259.23</v>
      </c>
      <c r="U187" s="2">
        <v>8159.48</v>
      </c>
      <c r="V187" s="2">
        <v>7474.34</v>
      </c>
      <c r="W187" s="2">
        <v>7345.85</v>
      </c>
      <c r="X187" s="2">
        <v>7461.83</v>
      </c>
    </row>
    <row r="188" spans="1:24" ht="15" customHeight="1" x14ac:dyDescent="0.2">
      <c r="A188" s="26" t="s">
        <v>11</v>
      </c>
      <c r="B188" s="26">
        <v>4461101</v>
      </c>
      <c r="C188" s="5">
        <v>5132612</v>
      </c>
      <c r="D188" s="5">
        <v>6458527</v>
      </c>
      <c r="E188" s="5">
        <v>7717925</v>
      </c>
      <c r="F188" s="5">
        <v>7924098</v>
      </c>
      <c r="G188" s="5">
        <v>8806383</v>
      </c>
      <c r="H188" s="5">
        <v>9688812</v>
      </c>
      <c r="I188" s="5">
        <v>10290577</v>
      </c>
      <c r="J188" s="3">
        <v>9889899</v>
      </c>
      <c r="K188" s="3">
        <v>13505246</v>
      </c>
      <c r="L188" s="5">
        <v>13692435</v>
      </c>
      <c r="M188" s="5">
        <v>11561529</v>
      </c>
      <c r="N188" s="5">
        <v>9878079</v>
      </c>
      <c r="O188" s="5">
        <v>9890108</v>
      </c>
      <c r="P188" s="5">
        <v>10243885</v>
      </c>
      <c r="Q188" s="5">
        <v>10693062</v>
      </c>
      <c r="R188" s="5">
        <v>11342738</v>
      </c>
      <c r="S188" s="5">
        <v>11513807</v>
      </c>
      <c r="T188" s="26">
        <v>11400604</v>
      </c>
      <c r="U188" s="5">
        <v>11510482</v>
      </c>
      <c r="V188" s="5">
        <v>14634190</v>
      </c>
      <c r="W188" s="5">
        <v>22009829</v>
      </c>
      <c r="X188" s="5">
        <v>24910681</v>
      </c>
    </row>
    <row r="189" spans="1:24" ht="15" customHeight="1" x14ac:dyDescent="0.2">
      <c r="A189" s="26" t="s">
        <v>12</v>
      </c>
      <c r="B189" s="26">
        <v>36674063</v>
      </c>
      <c r="C189" s="5">
        <v>33457684</v>
      </c>
      <c r="D189" s="5">
        <v>39289632</v>
      </c>
      <c r="E189" s="5">
        <v>38109803</v>
      </c>
      <c r="F189" s="5">
        <v>36350382</v>
      </c>
      <c r="G189" s="5">
        <v>39879936</v>
      </c>
      <c r="H189" s="5">
        <v>42672215</v>
      </c>
      <c r="I189" s="5">
        <v>48432588</v>
      </c>
      <c r="J189" s="4">
        <v>44651563</v>
      </c>
      <c r="K189" s="4">
        <v>40659850</v>
      </c>
      <c r="L189" s="3">
        <v>39467912</v>
      </c>
      <c r="M189" s="3">
        <v>42437163</v>
      </c>
      <c r="N189" s="3">
        <v>43740743</v>
      </c>
      <c r="O189" s="3">
        <v>46490783</v>
      </c>
      <c r="P189" s="3">
        <v>48955547</v>
      </c>
      <c r="Q189" s="3">
        <v>48512682</v>
      </c>
      <c r="R189" s="3">
        <v>52215320</v>
      </c>
      <c r="S189" s="3">
        <v>54827560</v>
      </c>
      <c r="T189" s="139">
        <v>54539139</v>
      </c>
      <c r="U189" s="3">
        <v>56653981</v>
      </c>
      <c r="V189" s="3">
        <v>55411295</v>
      </c>
      <c r="W189" s="3">
        <v>56597982</v>
      </c>
      <c r="X189" s="3">
        <v>60322732</v>
      </c>
    </row>
    <row r="190" spans="1:24" ht="15" customHeight="1" x14ac:dyDescent="0.2">
      <c r="A190" s="26" t="s">
        <v>13</v>
      </c>
      <c r="B190" s="26">
        <v>26320441</v>
      </c>
      <c r="C190" s="5">
        <v>29678393</v>
      </c>
      <c r="D190" s="5">
        <v>34603817</v>
      </c>
      <c r="E190" s="5">
        <v>33959660</v>
      </c>
      <c r="F190" s="5">
        <v>33489046</v>
      </c>
      <c r="G190" s="5">
        <v>44735623</v>
      </c>
      <c r="H190" s="5">
        <v>36980491</v>
      </c>
      <c r="I190" s="5">
        <v>37360241</v>
      </c>
      <c r="J190" s="3">
        <v>37504102</v>
      </c>
      <c r="K190" s="3">
        <v>34371396</v>
      </c>
      <c r="L190" s="3">
        <v>35354679</v>
      </c>
      <c r="M190" s="3">
        <v>36152948</v>
      </c>
      <c r="N190" s="3">
        <v>37436983</v>
      </c>
      <c r="O190" s="10">
        <v>39212634</v>
      </c>
      <c r="P190" s="10">
        <v>38267688</v>
      </c>
      <c r="Q190" s="10">
        <v>40493210</v>
      </c>
      <c r="R190" s="10">
        <v>54408642</v>
      </c>
      <c r="S190" s="3">
        <v>41917732</v>
      </c>
      <c r="T190" s="139">
        <v>43271492</v>
      </c>
      <c r="U190" s="3">
        <v>44107153</v>
      </c>
      <c r="V190" s="3">
        <v>44983395</v>
      </c>
      <c r="W190" s="3">
        <v>51036017</v>
      </c>
      <c r="X190" s="3">
        <v>55864702</v>
      </c>
    </row>
    <row r="191" spans="1:24" ht="15" customHeight="1" x14ac:dyDescent="0.2">
      <c r="A191" s="26" t="s">
        <v>14</v>
      </c>
      <c r="B191" s="26">
        <v>67455605</v>
      </c>
      <c r="C191" s="5">
        <v>68268689</v>
      </c>
      <c r="D191" s="5">
        <v>80351976</v>
      </c>
      <c r="E191" s="5">
        <v>79787388</v>
      </c>
      <c r="F191" s="5">
        <v>77763526</v>
      </c>
      <c r="G191" s="5">
        <v>93421942</v>
      </c>
      <c r="H191" s="5">
        <v>89341518</v>
      </c>
      <c r="I191" s="5">
        <v>96083406</v>
      </c>
      <c r="J191" s="3">
        <v>92045564</v>
      </c>
      <c r="K191" s="3">
        <v>88536492</v>
      </c>
      <c r="L191" s="3">
        <v>88515026</v>
      </c>
      <c r="M191" s="3">
        <v>90151640</v>
      </c>
      <c r="N191" s="3">
        <v>91055805</v>
      </c>
      <c r="O191" s="3">
        <v>95593525</v>
      </c>
      <c r="P191" s="3">
        <v>97467120</v>
      </c>
      <c r="Q191" s="3">
        <v>99698954</v>
      </c>
      <c r="R191" s="3">
        <v>117966700</v>
      </c>
      <c r="S191" s="3">
        <v>108259099</v>
      </c>
      <c r="T191" s="139">
        <v>109211235</v>
      </c>
      <c r="U191" s="3">
        <v>112271616</v>
      </c>
      <c r="V191" s="3">
        <v>115028880</v>
      </c>
      <c r="W191" s="3">
        <v>129643828</v>
      </c>
      <c r="X191" s="3">
        <v>141098115</v>
      </c>
    </row>
    <row r="192" spans="1:24" ht="15" customHeight="1" x14ac:dyDescent="0.2">
      <c r="A192" s="26"/>
      <c r="B192" s="26"/>
      <c r="C192" s="5"/>
      <c r="D192" s="5"/>
      <c r="E192" s="5"/>
      <c r="F192" s="5"/>
      <c r="G192" s="5"/>
      <c r="H192" s="5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139"/>
      <c r="U192" s="3"/>
      <c r="V192" s="3"/>
      <c r="W192" s="3"/>
      <c r="X192" s="3"/>
    </row>
    <row r="193" spans="1:24" ht="15" customHeight="1" x14ac:dyDescent="0.2">
      <c r="A193" s="26" t="s">
        <v>15</v>
      </c>
      <c r="B193" s="29">
        <v>506.79701540691661</v>
      </c>
      <c r="C193" s="5">
        <v>581.76258030585359</v>
      </c>
      <c r="D193" s="5">
        <v>732.9581834833441</v>
      </c>
      <c r="E193" s="5">
        <v>872.8847776372844</v>
      </c>
      <c r="F193" s="5">
        <v>892.72233006208648</v>
      </c>
      <c r="G193" s="5">
        <v>979.7672291794612</v>
      </c>
      <c r="H193" s="5">
        <v>1089.2510677430851</v>
      </c>
      <c r="I193" s="5">
        <v>1150.3416736812335</v>
      </c>
      <c r="J193" s="3">
        <v>1111.5605728023415</v>
      </c>
      <c r="K193" s="3">
        <v>1536.3351140314155</v>
      </c>
      <c r="L193" s="3">
        <v>1580.1491700210495</v>
      </c>
      <c r="M193" s="3">
        <v>1335.4520242243912</v>
      </c>
      <c r="N193" s="3">
        <v>1148.4482469969446</v>
      </c>
      <c r="O193" s="3">
        <v>1149.0866081169477</v>
      </c>
      <c r="P193" s="3">
        <v>1188.5291264839379</v>
      </c>
      <c r="Q193" s="3">
        <v>1251.1875857824352</v>
      </c>
      <c r="R193" s="3">
        <v>1323.6913906140958</v>
      </c>
      <c r="S193" s="3">
        <v>1354.7185329166587</v>
      </c>
      <c r="T193" s="139">
        <v>1380.3470783596051</v>
      </c>
      <c r="U193" s="3">
        <v>1410.6881811095807</v>
      </c>
      <c r="V193" s="3">
        <v>1957.9240441296488</v>
      </c>
      <c r="W193" s="3">
        <v>2996.2263046482026</v>
      </c>
      <c r="X193" s="3">
        <v>3338.4144372091027</v>
      </c>
    </row>
    <row r="194" spans="1:24" ht="15" customHeight="1" x14ac:dyDescent="0.2">
      <c r="A194" s="26" t="s">
        <v>16</v>
      </c>
      <c r="B194" s="29">
        <v>4166.3046120778772</v>
      </c>
      <c r="C194" s="5">
        <v>3792.3046929902112</v>
      </c>
      <c r="D194" s="5">
        <v>4458.8583899160085</v>
      </c>
      <c r="E194" s="5">
        <v>4310.1567995874166</v>
      </c>
      <c r="F194" s="5">
        <v>4095.2039863321893</v>
      </c>
      <c r="G194" s="5">
        <v>4436.9015513604445</v>
      </c>
      <c r="H194" s="5">
        <v>4797.3637791416004</v>
      </c>
      <c r="I194" s="5">
        <v>5414.0816730328752</v>
      </c>
      <c r="J194" s="3">
        <v>5018.5463921117735</v>
      </c>
      <c r="K194" s="3">
        <v>4625.3992919677476</v>
      </c>
      <c r="L194" s="3">
        <v>4554.7186011300264</v>
      </c>
      <c r="M194" s="3">
        <v>4901.8425876621013</v>
      </c>
      <c r="N194" s="3">
        <v>5085.3996633043607</v>
      </c>
      <c r="O194" s="3">
        <v>5401.5523537428562</v>
      </c>
      <c r="P194" s="3">
        <v>5679.9830838059352</v>
      </c>
      <c r="Q194" s="3">
        <v>5676.4344461306782</v>
      </c>
      <c r="R194" s="3">
        <v>6093.4996067228221</v>
      </c>
      <c r="S194" s="3">
        <v>6451.0297633615082</v>
      </c>
      <c r="T194" s="139">
        <v>6603.4169044814107</v>
      </c>
      <c r="U194" s="3">
        <v>6943.33229568551</v>
      </c>
      <c r="V194" s="3">
        <v>7413.5368474005727</v>
      </c>
      <c r="W194" s="3">
        <v>7704.7560187044382</v>
      </c>
      <c r="X194" s="3">
        <v>8084.173989490514</v>
      </c>
    </row>
    <row r="195" spans="1:24" ht="15" customHeight="1" x14ac:dyDescent="0.2">
      <c r="A195" s="26" t="s">
        <v>17</v>
      </c>
      <c r="B195" s="29">
        <v>2990.0961540646222</v>
      </c>
      <c r="C195" s="5">
        <v>3363.9360409497513</v>
      </c>
      <c r="D195" s="5">
        <v>3927.0797892321361</v>
      </c>
      <c r="E195" s="5">
        <v>3840.7823693204823</v>
      </c>
      <c r="F195" s="5">
        <v>3772.8482379541997</v>
      </c>
      <c r="G195" s="5">
        <v>4977.1282253255367</v>
      </c>
      <c r="H195" s="5">
        <v>4157.4797103518522</v>
      </c>
      <c r="I195" s="5">
        <v>4176.3491163881517</v>
      </c>
      <c r="J195" s="3">
        <v>4215.2180827688371</v>
      </c>
      <c r="K195" s="3">
        <v>3910.0348555723413</v>
      </c>
      <c r="L195" s="3">
        <v>4080.0388446766865</v>
      </c>
      <c r="M195" s="3">
        <v>4175.9638874995817</v>
      </c>
      <c r="N195" s="3">
        <v>4352.5099869321166</v>
      </c>
      <c r="O195" s="5">
        <v>4555.9373667498166</v>
      </c>
      <c r="P195" s="5">
        <v>4439.9426380909072</v>
      </c>
      <c r="Q195" s="5">
        <v>4738.0817263082517</v>
      </c>
      <c r="R195" s="5">
        <v>6349.4590980065395</v>
      </c>
      <c r="S195" s="5">
        <v>4932.0549144373945</v>
      </c>
      <c r="T195" s="26">
        <v>5239.167815885985</v>
      </c>
      <c r="U195" s="5">
        <v>5405.6328344453323</v>
      </c>
      <c r="V195" s="5">
        <v>6018.3768734095584</v>
      </c>
      <c r="W195" s="5">
        <v>6947.5985760667581</v>
      </c>
      <c r="X195" s="5">
        <v>7486.7293947999351</v>
      </c>
    </row>
    <row r="196" spans="1:24" ht="15" customHeight="1" x14ac:dyDescent="0.2">
      <c r="A196" s="31" t="s">
        <v>18</v>
      </c>
      <c r="B196" s="32">
        <v>7663.1977815494156</v>
      </c>
      <c r="C196" s="16">
        <v>7738.003314245816</v>
      </c>
      <c r="D196" s="16">
        <v>9118.896362631489</v>
      </c>
      <c r="E196" s="16">
        <v>9023.8239465451825</v>
      </c>
      <c r="F196" s="16">
        <v>8760.7745543484743</v>
      </c>
      <c r="G196" s="16">
        <v>10393.797005865443</v>
      </c>
      <c r="H196" s="16">
        <v>10044.094557236538</v>
      </c>
      <c r="I196" s="16">
        <v>10740.772463102261</v>
      </c>
      <c r="J196" s="16">
        <v>10345.325047682953</v>
      </c>
      <c r="K196" s="16">
        <v>10071.769261571504</v>
      </c>
      <c r="L196" s="16">
        <v>10214.906615827762</v>
      </c>
      <c r="M196" s="16">
        <v>10413.258499386075</v>
      </c>
      <c r="N196" s="16">
        <v>10586.357897233422</v>
      </c>
      <c r="O196" s="16">
        <v>11106.576328609621</v>
      </c>
      <c r="P196" s="16">
        <v>11308.454848380779</v>
      </c>
      <c r="Q196" s="16">
        <v>11665.703758221365</v>
      </c>
      <c r="R196" s="16">
        <v>13766.650095343457</v>
      </c>
      <c r="S196" s="5">
        <v>12737.803210715561</v>
      </c>
      <c r="T196" s="26">
        <v>13222.931798727001</v>
      </c>
      <c r="U196" s="5">
        <v>13759.653311240423</v>
      </c>
      <c r="V196" s="5">
        <v>15389.837764939781</v>
      </c>
      <c r="W196" s="5">
        <v>17648.580899419398</v>
      </c>
      <c r="X196" s="5">
        <v>18909.317821499553</v>
      </c>
    </row>
    <row r="197" spans="1:24" ht="15" customHeight="1" x14ac:dyDescent="0.2">
      <c r="A197" s="171"/>
      <c r="B197" s="171"/>
      <c r="C197" s="171"/>
      <c r="D197" s="171"/>
      <c r="E197" s="171"/>
      <c r="F197" s="171"/>
      <c r="G197" s="171"/>
      <c r="H197" s="171"/>
      <c r="I197" s="171"/>
      <c r="J197" s="6"/>
      <c r="K197" s="6"/>
      <c r="L197" s="6"/>
      <c r="M197" s="6"/>
      <c r="N197" s="6"/>
      <c r="O197" s="6"/>
      <c r="P197" s="6"/>
      <c r="Q197" s="6"/>
      <c r="R197" s="6"/>
      <c r="S197" s="171"/>
      <c r="T197" s="173"/>
      <c r="U197" s="173"/>
      <c r="V197" s="173"/>
      <c r="W197" s="173"/>
      <c r="X197" s="173"/>
    </row>
    <row r="198" spans="1:24" ht="15" customHeight="1" x14ac:dyDescent="0.2">
      <c r="A198" s="34" t="s">
        <v>543</v>
      </c>
      <c r="B198" s="21"/>
      <c r="C198" s="22"/>
      <c r="D198" s="22"/>
      <c r="E198" s="22"/>
      <c r="F198" s="22"/>
      <c r="G198" s="22"/>
      <c r="H198" s="22"/>
      <c r="I198" s="22"/>
      <c r="J198" s="7"/>
      <c r="K198" s="7"/>
      <c r="L198" s="7"/>
      <c r="M198" s="7"/>
      <c r="N198" s="7"/>
      <c r="O198" s="7"/>
      <c r="P198" s="7"/>
      <c r="Q198" s="7"/>
      <c r="R198" s="7"/>
      <c r="S198" s="25"/>
      <c r="T198" s="24"/>
      <c r="U198" s="25"/>
      <c r="V198" s="25"/>
      <c r="W198" s="25"/>
      <c r="X198" s="25"/>
    </row>
    <row r="199" spans="1:24" ht="15" customHeight="1" x14ac:dyDescent="0.2">
      <c r="A199" s="35"/>
      <c r="J199" s="3"/>
      <c r="K199" s="3"/>
      <c r="L199" s="3"/>
      <c r="M199" s="3"/>
      <c r="N199" s="3"/>
      <c r="O199" s="3"/>
      <c r="P199" s="3"/>
      <c r="Q199" s="3"/>
      <c r="R199" s="3"/>
      <c r="S199" s="25"/>
      <c r="T199" s="24"/>
      <c r="U199" s="25"/>
      <c r="V199" s="25"/>
      <c r="W199" s="25"/>
      <c r="X199" s="25"/>
    </row>
    <row r="200" spans="1:24" ht="15" customHeight="1" x14ac:dyDescent="0.2">
      <c r="A200" s="26" t="s">
        <v>10</v>
      </c>
      <c r="B200" s="27">
        <v>6601.48</v>
      </c>
      <c r="C200" s="28">
        <v>6367.49</v>
      </c>
      <c r="D200" s="28">
        <v>6244.71</v>
      </c>
      <c r="E200" s="28">
        <v>6082.24</v>
      </c>
      <c r="F200" s="28">
        <v>5891.59</v>
      </c>
      <c r="G200" s="28">
        <v>5826.39</v>
      </c>
      <c r="H200" s="28">
        <v>5757.57</v>
      </c>
      <c r="I200" s="28">
        <v>5716.77</v>
      </c>
      <c r="J200" s="2">
        <v>5590</v>
      </c>
      <c r="K200" s="2">
        <v>5323.62</v>
      </c>
      <c r="L200" s="2">
        <v>5311.18</v>
      </c>
      <c r="M200" s="2">
        <v>5287.27</v>
      </c>
      <c r="N200" s="2">
        <v>5280.92</v>
      </c>
      <c r="O200" s="2">
        <v>5202.53</v>
      </c>
      <c r="P200" s="2">
        <v>5072.8500000000004</v>
      </c>
      <c r="Q200" s="2">
        <v>4983.9299999999994</v>
      </c>
      <c r="R200" s="2">
        <v>5039.59</v>
      </c>
      <c r="S200" s="2">
        <v>5069.17</v>
      </c>
      <c r="T200" s="138">
        <v>4970.03</v>
      </c>
      <c r="U200" s="2">
        <v>4861.6499999999996</v>
      </c>
      <c r="V200" s="2">
        <v>4719.0200000000004</v>
      </c>
      <c r="W200" s="2">
        <v>4629.1499999999996</v>
      </c>
      <c r="X200" s="2">
        <v>4563.2299999999996</v>
      </c>
    </row>
    <row r="201" spans="1:24" ht="15" customHeight="1" x14ac:dyDescent="0.2">
      <c r="A201" s="26" t="s">
        <v>11</v>
      </c>
      <c r="B201" s="26">
        <v>3821310</v>
      </c>
      <c r="C201" s="5">
        <v>4918572</v>
      </c>
      <c r="D201" s="5">
        <v>4900715</v>
      </c>
      <c r="E201" s="5">
        <v>6133668</v>
      </c>
      <c r="F201" s="5">
        <v>6172665</v>
      </c>
      <c r="G201" s="5">
        <v>6995045</v>
      </c>
      <c r="H201" s="5">
        <v>7648343</v>
      </c>
      <c r="I201" s="5">
        <v>6973559</v>
      </c>
      <c r="J201" s="3">
        <v>6533666</v>
      </c>
      <c r="K201" s="3">
        <v>9515249</v>
      </c>
      <c r="L201" s="5">
        <v>9010161</v>
      </c>
      <c r="M201" s="5">
        <v>6595283</v>
      </c>
      <c r="N201" s="5">
        <v>6461801</v>
      </c>
      <c r="O201" s="5">
        <v>7667951</v>
      </c>
      <c r="P201" s="5">
        <v>7024445</v>
      </c>
      <c r="Q201" s="5">
        <v>7075361</v>
      </c>
      <c r="R201" s="5">
        <v>6778826</v>
      </c>
      <c r="S201" s="5">
        <v>7387612</v>
      </c>
      <c r="T201" s="26">
        <v>7819457</v>
      </c>
      <c r="U201" s="5">
        <v>7742111</v>
      </c>
      <c r="V201" s="5">
        <v>10918484</v>
      </c>
      <c r="W201" s="5">
        <v>17885056</v>
      </c>
      <c r="X201" s="5">
        <v>14934190</v>
      </c>
    </row>
    <row r="202" spans="1:24" ht="15" customHeight="1" x14ac:dyDescent="0.2">
      <c r="A202" s="26" t="s">
        <v>12</v>
      </c>
      <c r="B202" s="26">
        <v>28231659</v>
      </c>
      <c r="C202" s="5">
        <v>28180922</v>
      </c>
      <c r="D202" s="5">
        <v>29923154</v>
      </c>
      <c r="E202" s="5">
        <v>30840569</v>
      </c>
      <c r="F202" s="5">
        <v>27224750</v>
      </c>
      <c r="G202" s="5">
        <v>28511662</v>
      </c>
      <c r="H202" s="5">
        <v>28787212</v>
      </c>
      <c r="I202" s="5">
        <v>33684045</v>
      </c>
      <c r="J202" s="4">
        <v>31544380</v>
      </c>
      <c r="K202" s="4">
        <v>26729088</v>
      </c>
      <c r="L202" s="3">
        <v>24917923</v>
      </c>
      <c r="M202" s="3">
        <v>27442266</v>
      </c>
      <c r="N202" s="3">
        <v>28022955</v>
      </c>
      <c r="O202" s="3">
        <v>29627606</v>
      </c>
      <c r="P202" s="3">
        <v>30375636</v>
      </c>
      <c r="Q202" s="3">
        <v>30598272</v>
      </c>
      <c r="R202" s="3">
        <v>32075538</v>
      </c>
      <c r="S202" s="3">
        <v>34089119</v>
      </c>
      <c r="T202" s="139">
        <v>35248259</v>
      </c>
      <c r="U202" s="3">
        <v>37522257</v>
      </c>
      <c r="V202" s="3">
        <v>36574355</v>
      </c>
      <c r="W202" s="3">
        <v>37537455</v>
      </c>
      <c r="X202" s="3">
        <v>40828025</v>
      </c>
    </row>
    <row r="203" spans="1:24" ht="15" customHeight="1" x14ac:dyDescent="0.2">
      <c r="A203" s="26" t="s">
        <v>13</v>
      </c>
      <c r="B203" s="26">
        <v>18328093</v>
      </c>
      <c r="C203" s="5">
        <v>18069926</v>
      </c>
      <c r="D203" s="5">
        <v>18558204</v>
      </c>
      <c r="E203" s="5">
        <v>18700437</v>
      </c>
      <c r="F203" s="5">
        <v>20433085</v>
      </c>
      <c r="G203" s="5">
        <v>19622140</v>
      </c>
      <c r="H203" s="5">
        <v>21622625</v>
      </c>
      <c r="I203" s="5">
        <v>21481222</v>
      </c>
      <c r="J203" s="3">
        <v>20460965</v>
      </c>
      <c r="K203" s="3">
        <v>18910944</v>
      </c>
      <c r="L203" s="3">
        <v>20612273</v>
      </c>
      <c r="M203" s="3">
        <v>21011240</v>
      </c>
      <c r="N203" s="3">
        <v>19758697</v>
      </c>
      <c r="O203" s="10">
        <v>20192983</v>
      </c>
      <c r="P203" s="10">
        <v>20402289</v>
      </c>
      <c r="Q203" s="10">
        <v>22759242</v>
      </c>
      <c r="R203" s="10">
        <v>22522138</v>
      </c>
      <c r="S203" s="3">
        <v>26423026</v>
      </c>
      <c r="T203" s="139">
        <v>24857631</v>
      </c>
      <c r="U203" s="3">
        <v>23449052</v>
      </c>
      <c r="V203" s="3">
        <v>23553750</v>
      </c>
      <c r="W203" s="3">
        <v>26351131</v>
      </c>
      <c r="X203" s="3">
        <v>31371986</v>
      </c>
    </row>
    <row r="204" spans="1:24" ht="15" customHeight="1" x14ac:dyDescent="0.2">
      <c r="A204" s="26" t="s">
        <v>14</v>
      </c>
      <c r="B204" s="26">
        <v>50381062</v>
      </c>
      <c r="C204" s="5">
        <v>51169420</v>
      </c>
      <c r="D204" s="5">
        <v>53382073</v>
      </c>
      <c r="E204" s="5">
        <v>55674674</v>
      </c>
      <c r="F204" s="5">
        <v>53830500</v>
      </c>
      <c r="G204" s="5">
        <v>55128847</v>
      </c>
      <c r="H204" s="5">
        <v>58058180</v>
      </c>
      <c r="I204" s="5">
        <v>62138826</v>
      </c>
      <c r="J204" s="3">
        <v>58539011</v>
      </c>
      <c r="K204" s="3">
        <v>55155281</v>
      </c>
      <c r="L204" s="3">
        <v>54540357</v>
      </c>
      <c r="M204" s="3">
        <v>55048789</v>
      </c>
      <c r="N204" s="3">
        <v>54243453</v>
      </c>
      <c r="O204" s="3">
        <v>57488540</v>
      </c>
      <c r="P204" s="3">
        <v>57802370</v>
      </c>
      <c r="Q204" s="3">
        <v>60432875</v>
      </c>
      <c r="R204" s="3">
        <v>61376502</v>
      </c>
      <c r="S204" s="3">
        <v>67899757</v>
      </c>
      <c r="T204" s="139">
        <v>67925347</v>
      </c>
      <c r="U204" s="3">
        <v>68713420</v>
      </c>
      <c r="V204" s="3">
        <v>71046589</v>
      </c>
      <c r="W204" s="3">
        <v>81773642</v>
      </c>
      <c r="X204" s="3">
        <v>87134201</v>
      </c>
    </row>
    <row r="205" spans="1:24" ht="15" customHeight="1" x14ac:dyDescent="0.2">
      <c r="A205" s="26"/>
      <c r="B205" s="26"/>
      <c r="C205" s="5"/>
      <c r="D205" s="5"/>
      <c r="E205" s="5"/>
      <c r="F205" s="5"/>
      <c r="G205" s="5"/>
      <c r="H205" s="5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139"/>
      <c r="U205" s="3"/>
      <c r="V205" s="3"/>
      <c r="W205" s="3"/>
      <c r="X205" s="3"/>
    </row>
    <row r="206" spans="1:24" ht="15" customHeight="1" x14ac:dyDescent="0.2">
      <c r="A206" s="26" t="s">
        <v>15</v>
      </c>
      <c r="B206" s="29">
        <v>578.85655943818665</v>
      </c>
      <c r="C206" s="5">
        <v>772.45068307920394</v>
      </c>
      <c r="D206" s="5">
        <v>784.77863663805044</v>
      </c>
      <c r="E206" s="5">
        <v>1008.4554374704056</v>
      </c>
      <c r="F206" s="5">
        <v>1047.707834387661</v>
      </c>
      <c r="G206" s="5">
        <v>1200.5796041802901</v>
      </c>
      <c r="H206" s="5">
        <v>1328.397744187218</v>
      </c>
      <c r="I206" s="5">
        <v>1219.8424984737885</v>
      </c>
      <c r="J206" s="3">
        <v>1168.8132379248659</v>
      </c>
      <c r="K206" s="3">
        <v>1787.3644249589565</v>
      </c>
      <c r="L206" s="3">
        <v>1696.4518242650408</v>
      </c>
      <c r="M206" s="3">
        <v>1247.3891062873656</v>
      </c>
      <c r="N206" s="3">
        <v>1223.6127417192458</v>
      </c>
      <c r="O206" s="3">
        <v>1473.88885792105</v>
      </c>
      <c r="P206" s="3">
        <v>1384.7137210838089</v>
      </c>
      <c r="Q206" s="3">
        <v>1419.6349065897798</v>
      </c>
      <c r="R206" s="3">
        <v>1345.1145827339128</v>
      </c>
      <c r="S206" s="3">
        <v>1457.3612642700875</v>
      </c>
      <c r="T206" s="139">
        <v>1573.3218914171546</v>
      </c>
      <c r="U206" s="3">
        <v>1592.4862958049223</v>
      </c>
      <c r="V206" s="3">
        <v>2313.7185263041902</v>
      </c>
      <c r="W206" s="3">
        <v>3863.5723620967137</v>
      </c>
      <c r="X206" s="3">
        <v>3272.7234875296667</v>
      </c>
    </row>
    <row r="207" spans="1:24" ht="15" customHeight="1" x14ac:dyDescent="0.2">
      <c r="A207" s="26" t="s">
        <v>16</v>
      </c>
      <c r="B207" s="29">
        <v>4276.5651035828332</v>
      </c>
      <c r="C207" s="5">
        <v>4425.7504919520879</v>
      </c>
      <c r="D207" s="5">
        <v>4791.7603859907022</v>
      </c>
      <c r="E207" s="5">
        <v>5070.5938930394068</v>
      </c>
      <c r="F207" s="5">
        <v>4620.9512202987644</v>
      </c>
      <c r="G207" s="5">
        <v>4893.5381943192951</v>
      </c>
      <c r="H207" s="5">
        <v>4999.8891893628743</v>
      </c>
      <c r="I207" s="5">
        <v>5892.1462644115463</v>
      </c>
      <c r="J207" s="3">
        <v>5643.0017889087658</v>
      </c>
      <c r="K207" s="3">
        <v>5020.8482198203483</v>
      </c>
      <c r="L207" s="3">
        <v>4691.5982888924873</v>
      </c>
      <c r="M207" s="3">
        <v>5190.2524365126046</v>
      </c>
      <c r="N207" s="3">
        <v>5306.4532316338818</v>
      </c>
      <c r="O207" s="3">
        <v>5694.8457769585184</v>
      </c>
      <c r="P207" s="3">
        <v>5987.8837339956826</v>
      </c>
      <c r="Q207" s="3">
        <v>6139.3863878505526</v>
      </c>
      <c r="R207" s="3">
        <v>6364.7118118735843</v>
      </c>
      <c r="S207" s="3">
        <v>6724.7930134519065</v>
      </c>
      <c r="T207" s="139">
        <v>7092.1622203487705</v>
      </c>
      <c r="U207" s="3">
        <v>7718.0087007497459</v>
      </c>
      <c r="V207" s="3">
        <v>7750.4132213891862</v>
      </c>
      <c r="W207" s="3">
        <v>8108.9303651858336</v>
      </c>
      <c r="X207" s="3">
        <v>8947.1766709107378</v>
      </c>
    </row>
    <row r="208" spans="1:24" ht="15" customHeight="1" x14ac:dyDescent="0.2">
      <c r="A208" s="26" t="s">
        <v>17</v>
      </c>
      <c r="B208" s="29">
        <v>2776.3612099105053</v>
      </c>
      <c r="C208" s="5">
        <v>2837.8412843993474</v>
      </c>
      <c r="D208" s="5">
        <v>2971.8279952151502</v>
      </c>
      <c r="E208" s="5">
        <v>3074.5970234650395</v>
      </c>
      <c r="F208" s="5">
        <v>3468.1783695063641</v>
      </c>
      <c r="G208" s="5">
        <v>3367.8040776535727</v>
      </c>
      <c r="H208" s="5">
        <v>3755.5123081438874</v>
      </c>
      <c r="I208" s="5">
        <v>3757.5802419897946</v>
      </c>
      <c r="J208" s="3">
        <v>3660.2799642218247</v>
      </c>
      <c r="K208" s="3">
        <v>3552.27157460525</v>
      </c>
      <c r="L208" s="3">
        <v>3880.9215654524983</v>
      </c>
      <c r="M208" s="3">
        <v>3973.9298352457881</v>
      </c>
      <c r="N208" s="3">
        <v>3741.5255296425621</v>
      </c>
      <c r="O208" s="5">
        <v>3881.3775220902139</v>
      </c>
      <c r="P208" s="5">
        <v>4021.8593098554065</v>
      </c>
      <c r="Q208" s="5">
        <v>4566.5252120314699</v>
      </c>
      <c r="R208" s="5">
        <v>4469.0417276008566</v>
      </c>
      <c r="S208" s="5">
        <v>5212.4955367446737</v>
      </c>
      <c r="T208" s="26">
        <v>5001.5052223024813</v>
      </c>
      <c r="U208" s="5">
        <v>4823.2702888936883</v>
      </c>
      <c r="V208" s="5">
        <v>4991.2375874651934</v>
      </c>
      <c r="W208" s="5">
        <v>5692.4340321657328</v>
      </c>
      <c r="X208" s="5">
        <v>6874.9517337499983</v>
      </c>
    </row>
    <row r="209" spans="1:24" ht="15" customHeight="1" x14ac:dyDescent="0.2">
      <c r="A209" s="31" t="s">
        <v>18</v>
      </c>
      <c r="B209" s="32">
        <v>7631.7828729315252</v>
      </c>
      <c r="C209" s="16">
        <v>8036.0424594306396</v>
      </c>
      <c r="D209" s="16">
        <v>8548.3670178439024</v>
      </c>
      <c r="E209" s="16">
        <v>9153.6463539748511</v>
      </c>
      <c r="F209" s="16">
        <v>9136.8374241927904</v>
      </c>
      <c r="G209" s="16">
        <v>9461.9218761531574</v>
      </c>
      <c r="H209" s="16">
        <v>10083.79924169398</v>
      </c>
      <c r="I209" s="16">
        <v>10869.569004875129</v>
      </c>
      <c r="J209" s="16">
        <v>10472.094991055455</v>
      </c>
      <c r="K209" s="16">
        <v>10360.484219384554</v>
      </c>
      <c r="L209" s="16">
        <v>10268.971678610025</v>
      </c>
      <c r="M209" s="16">
        <v>10411.571378045757</v>
      </c>
      <c r="N209" s="16">
        <v>10271.59150299569</v>
      </c>
      <c r="O209" s="16">
        <v>11050.112156969783</v>
      </c>
      <c r="P209" s="16">
        <v>11394.456764934897</v>
      </c>
      <c r="Q209" s="16">
        <v>12125.546506471801</v>
      </c>
      <c r="R209" s="16">
        <v>12178.868122208354</v>
      </c>
      <c r="S209" s="5">
        <v>13394.649814466668</v>
      </c>
      <c r="T209" s="26">
        <v>13666.989334068407</v>
      </c>
      <c r="U209" s="5">
        <v>14133.765285448357</v>
      </c>
      <c r="V209" s="5">
        <v>15055.36933515857</v>
      </c>
      <c r="W209" s="5">
        <v>17664.936759448279</v>
      </c>
      <c r="X209" s="5">
        <v>19094.851892190403</v>
      </c>
    </row>
    <row r="210" spans="1:24" ht="15" customHeight="1" x14ac:dyDescent="0.2">
      <c r="A210" s="171"/>
      <c r="B210" s="171"/>
      <c r="C210" s="171"/>
      <c r="D210" s="171"/>
      <c r="E210" s="171"/>
      <c r="F210" s="171"/>
      <c r="G210" s="171"/>
      <c r="H210" s="171"/>
      <c r="I210" s="171"/>
      <c r="J210" s="6"/>
      <c r="K210" s="6"/>
      <c r="L210" s="6"/>
      <c r="M210" s="6"/>
      <c r="N210" s="6"/>
      <c r="O210" s="6"/>
      <c r="P210" s="6"/>
      <c r="Q210" s="6"/>
      <c r="R210" s="6"/>
      <c r="S210" s="171"/>
      <c r="T210" s="173"/>
      <c r="U210" s="173"/>
      <c r="V210" s="173"/>
      <c r="W210" s="173"/>
      <c r="X210" s="173"/>
    </row>
    <row r="211" spans="1:24" ht="15" customHeight="1" x14ac:dyDescent="0.2">
      <c r="A211" s="34" t="s">
        <v>28</v>
      </c>
      <c r="B211" s="21"/>
      <c r="C211" s="22"/>
      <c r="D211" s="22"/>
      <c r="E211" s="22"/>
      <c r="F211" s="22"/>
      <c r="G211" s="22"/>
      <c r="H211" s="22"/>
      <c r="I211" s="22"/>
      <c r="J211" s="7"/>
      <c r="K211" s="7"/>
      <c r="L211" s="7"/>
      <c r="M211" s="7"/>
      <c r="N211" s="7"/>
      <c r="O211" s="7"/>
      <c r="P211" s="7"/>
      <c r="Q211" s="7"/>
      <c r="R211" s="7"/>
      <c r="S211" s="25"/>
      <c r="T211" s="24"/>
      <c r="U211" s="25"/>
      <c r="V211" s="25"/>
      <c r="W211" s="25"/>
      <c r="X211" s="25"/>
    </row>
    <row r="212" spans="1:24" ht="15" customHeight="1" x14ac:dyDescent="0.2">
      <c r="A212" s="35"/>
      <c r="J212" s="3"/>
      <c r="K212" s="3"/>
      <c r="L212" s="3"/>
      <c r="M212" s="3"/>
      <c r="N212" s="3"/>
      <c r="O212" s="3"/>
      <c r="P212" s="3"/>
      <c r="Q212" s="3"/>
      <c r="R212" s="3"/>
      <c r="S212" s="25"/>
      <c r="T212" s="24"/>
      <c r="U212" s="25"/>
      <c r="V212" s="25"/>
      <c r="W212" s="25"/>
      <c r="X212" s="25"/>
    </row>
    <row r="213" spans="1:24" ht="15" customHeight="1" x14ac:dyDescent="0.2">
      <c r="A213" s="26" t="s">
        <v>10</v>
      </c>
      <c r="B213" s="27">
        <v>7889.12</v>
      </c>
      <c r="C213" s="28">
        <v>7935.63</v>
      </c>
      <c r="D213" s="28">
        <v>7964.5200000000013</v>
      </c>
      <c r="E213" s="28">
        <v>7849.7</v>
      </c>
      <c r="F213" s="28">
        <v>7752.4</v>
      </c>
      <c r="G213" s="28">
        <v>7844.76</v>
      </c>
      <c r="H213" s="28">
        <v>7805.08</v>
      </c>
      <c r="I213" s="28">
        <v>7785.17</v>
      </c>
      <c r="J213" s="2">
        <v>7727.25</v>
      </c>
      <c r="K213" s="2">
        <v>7652.35</v>
      </c>
      <c r="L213" s="2">
        <v>7437.13</v>
      </c>
      <c r="M213" s="2">
        <v>7331.73</v>
      </c>
      <c r="N213" s="2">
        <v>7255.75</v>
      </c>
      <c r="O213" s="2">
        <v>7187.3</v>
      </c>
      <c r="P213" s="2">
        <v>7100.68</v>
      </c>
      <c r="Q213" s="2">
        <v>7056.9</v>
      </c>
      <c r="R213" s="2">
        <v>6979.82</v>
      </c>
      <c r="S213" s="2">
        <v>6884.39</v>
      </c>
      <c r="T213" s="138">
        <v>6690.99</v>
      </c>
      <c r="U213" s="2">
        <v>6723.94</v>
      </c>
      <c r="V213" s="2">
        <v>6574.74</v>
      </c>
      <c r="W213" s="2">
        <v>6611.11</v>
      </c>
      <c r="X213" s="2">
        <v>6699.75</v>
      </c>
    </row>
    <row r="214" spans="1:24" ht="15" customHeight="1" x14ac:dyDescent="0.2">
      <c r="A214" s="26" t="s">
        <v>11</v>
      </c>
      <c r="B214" s="26">
        <v>5206824</v>
      </c>
      <c r="C214" s="5">
        <v>5653199</v>
      </c>
      <c r="D214" s="5">
        <v>6355677</v>
      </c>
      <c r="E214" s="5">
        <v>7188324</v>
      </c>
      <c r="F214" s="5">
        <v>7921510</v>
      </c>
      <c r="G214" s="5">
        <v>7547226</v>
      </c>
      <c r="H214" s="5">
        <v>8418108</v>
      </c>
      <c r="I214" s="5">
        <v>8696979</v>
      </c>
      <c r="J214" s="3">
        <v>9090511</v>
      </c>
      <c r="K214" s="3">
        <v>14175981</v>
      </c>
      <c r="L214" s="5">
        <v>12865106</v>
      </c>
      <c r="M214" s="5">
        <v>9960994</v>
      </c>
      <c r="N214" s="5">
        <v>9768958</v>
      </c>
      <c r="O214" s="5">
        <v>10207090</v>
      </c>
      <c r="P214" s="5">
        <v>9788164</v>
      </c>
      <c r="Q214" s="5">
        <v>11139906</v>
      </c>
      <c r="R214" s="5">
        <v>10869435</v>
      </c>
      <c r="S214" s="5">
        <v>10467315</v>
      </c>
      <c r="T214" s="26">
        <v>10255729</v>
      </c>
      <c r="U214" s="5">
        <v>9660655</v>
      </c>
      <c r="V214" s="5">
        <v>12720925</v>
      </c>
      <c r="W214" s="5">
        <v>19517350</v>
      </c>
      <c r="X214" s="5">
        <v>19392058</v>
      </c>
    </row>
    <row r="215" spans="1:24" ht="15" customHeight="1" x14ac:dyDescent="0.2">
      <c r="A215" s="26" t="s">
        <v>12</v>
      </c>
      <c r="B215" s="26">
        <v>34192081</v>
      </c>
      <c r="C215" s="5">
        <v>37389878</v>
      </c>
      <c r="D215" s="5">
        <v>36481126</v>
      </c>
      <c r="E215" s="5">
        <v>32745909</v>
      </c>
      <c r="F215" s="5">
        <v>34282364</v>
      </c>
      <c r="G215" s="5">
        <v>37887691</v>
      </c>
      <c r="H215" s="5">
        <v>38676219</v>
      </c>
      <c r="I215" s="5">
        <v>44251205</v>
      </c>
      <c r="J215" s="4">
        <v>41868865</v>
      </c>
      <c r="K215" s="4">
        <v>36912601</v>
      </c>
      <c r="L215" s="3">
        <v>34276519</v>
      </c>
      <c r="M215" s="3">
        <v>36405774</v>
      </c>
      <c r="N215" s="3">
        <v>38427691</v>
      </c>
      <c r="O215" s="3">
        <v>38765302</v>
      </c>
      <c r="P215" s="3">
        <v>40252348</v>
      </c>
      <c r="Q215" s="3">
        <v>41620867</v>
      </c>
      <c r="R215" s="3">
        <v>44495453</v>
      </c>
      <c r="S215" s="3">
        <v>46322245</v>
      </c>
      <c r="T215" s="139">
        <v>47085007</v>
      </c>
      <c r="U215" s="3">
        <v>48958636</v>
      </c>
      <c r="V215" s="3">
        <v>51439677</v>
      </c>
      <c r="W215" s="3">
        <v>52382021</v>
      </c>
      <c r="X215" s="3">
        <v>56446006</v>
      </c>
    </row>
    <row r="216" spans="1:24" ht="15" customHeight="1" x14ac:dyDescent="0.2">
      <c r="A216" s="26" t="s">
        <v>13</v>
      </c>
      <c r="B216" s="26">
        <v>18124206</v>
      </c>
      <c r="C216" s="5">
        <v>19563243</v>
      </c>
      <c r="D216" s="5">
        <v>19685097</v>
      </c>
      <c r="E216" s="5">
        <v>20283924</v>
      </c>
      <c r="F216" s="5">
        <v>20707073</v>
      </c>
      <c r="G216" s="5">
        <v>20863760</v>
      </c>
      <c r="H216" s="5">
        <v>22665375</v>
      </c>
      <c r="I216" s="5">
        <v>23625254</v>
      </c>
      <c r="J216" s="3">
        <v>23766946</v>
      </c>
      <c r="K216" s="3">
        <v>24856952</v>
      </c>
      <c r="L216" s="3">
        <v>23913919</v>
      </c>
      <c r="M216" s="3">
        <v>23484120</v>
      </c>
      <c r="N216" s="3">
        <v>23162336</v>
      </c>
      <c r="O216" s="10">
        <v>25317868</v>
      </c>
      <c r="P216" s="10">
        <v>25521351</v>
      </c>
      <c r="Q216" s="10">
        <v>25798709</v>
      </c>
      <c r="R216" s="10">
        <v>27550042</v>
      </c>
      <c r="S216" s="3">
        <v>26780296</v>
      </c>
      <c r="T216" s="139">
        <v>28068824</v>
      </c>
      <c r="U216" s="3">
        <v>26959490</v>
      </c>
      <c r="V216" s="3">
        <v>27567808</v>
      </c>
      <c r="W216" s="3">
        <v>29115357</v>
      </c>
      <c r="X216" s="3">
        <v>30768604</v>
      </c>
    </row>
    <row r="217" spans="1:24" ht="15" customHeight="1" x14ac:dyDescent="0.2">
      <c r="A217" s="26" t="s">
        <v>14</v>
      </c>
      <c r="B217" s="26">
        <v>57523111</v>
      </c>
      <c r="C217" s="5">
        <v>62606320</v>
      </c>
      <c r="D217" s="5">
        <v>62521900</v>
      </c>
      <c r="E217" s="5">
        <v>60218157</v>
      </c>
      <c r="F217" s="5">
        <v>62910947</v>
      </c>
      <c r="G217" s="5">
        <v>66298677</v>
      </c>
      <c r="H217" s="5">
        <v>69759702</v>
      </c>
      <c r="I217" s="5">
        <v>76573438</v>
      </c>
      <c r="J217" s="3">
        <v>74726322</v>
      </c>
      <c r="K217" s="3">
        <v>75945534</v>
      </c>
      <c r="L217" s="3">
        <v>71055544</v>
      </c>
      <c r="M217" s="3">
        <v>69850888</v>
      </c>
      <c r="N217" s="3">
        <v>71358985</v>
      </c>
      <c r="O217" s="3">
        <v>74290260</v>
      </c>
      <c r="P217" s="3">
        <v>75561863</v>
      </c>
      <c r="Q217" s="3">
        <v>78559482</v>
      </c>
      <c r="R217" s="3">
        <v>82914930</v>
      </c>
      <c r="S217" s="3">
        <v>83569856</v>
      </c>
      <c r="T217" s="139">
        <v>85409560</v>
      </c>
      <c r="U217" s="3">
        <v>85578781</v>
      </c>
      <c r="V217" s="3">
        <v>91728410</v>
      </c>
      <c r="W217" s="3">
        <v>101014728</v>
      </c>
      <c r="X217" s="3">
        <v>106606668</v>
      </c>
    </row>
    <row r="218" spans="1:24" ht="15" customHeight="1" x14ac:dyDescent="0.2">
      <c r="A218" s="26"/>
      <c r="B218" s="26"/>
      <c r="C218" s="5"/>
      <c r="D218" s="5"/>
      <c r="E218" s="5"/>
      <c r="F218" s="5"/>
      <c r="G218" s="5"/>
      <c r="H218" s="5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139"/>
      <c r="U218" s="3"/>
      <c r="V218" s="3"/>
      <c r="W218" s="3"/>
      <c r="X218" s="3"/>
    </row>
    <row r="219" spans="1:24" ht="15" customHeight="1" x14ac:dyDescent="0.2">
      <c r="A219" s="26" t="s">
        <v>15</v>
      </c>
      <c r="B219" s="29">
        <v>660.00060843287974</v>
      </c>
      <c r="C219" s="5">
        <v>712.38187768330931</v>
      </c>
      <c r="D219" s="5">
        <v>797.9987494538276</v>
      </c>
      <c r="E219" s="5">
        <v>915.74506032077659</v>
      </c>
      <c r="F219" s="5">
        <v>1021.8138898921625</v>
      </c>
      <c r="G219" s="5">
        <v>962.07226224894066</v>
      </c>
      <c r="H219" s="5">
        <v>1078.5421802210867</v>
      </c>
      <c r="I219" s="5">
        <v>1117.1212703126585</v>
      </c>
      <c r="J219" s="3">
        <v>1176.422530654502</v>
      </c>
      <c r="K219" s="3">
        <v>1852.5003430318791</v>
      </c>
      <c r="L219" s="3">
        <v>1729.8482075746961</v>
      </c>
      <c r="M219" s="3">
        <v>1358.6144061497082</v>
      </c>
      <c r="N219" s="3">
        <v>1346.3746683664681</v>
      </c>
      <c r="O219" s="3">
        <v>1420.1563869603328</v>
      </c>
      <c r="P219" s="3">
        <v>1378.4826241993724</v>
      </c>
      <c r="Q219" s="3">
        <v>1578.5835140075671</v>
      </c>
      <c r="R219" s="3">
        <v>1557.2658034161341</v>
      </c>
      <c r="S219" s="3">
        <v>1520.4418982654963</v>
      </c>
      <c r="T219" s="139">
        <v>1532.7670494201905</v>
      </c>
      <c r="U219" s="3">
        <v>1436.7550870471778</v>
      </c>
      <c r="V219" s="3">
        <v>1934.81795477844</v>
      </c>
      <c r="W219" s="3">
        <v>2952.2046978495291</v>
      </c>
      <c r="X219" s="3">
        <v>2894.4450166050974</v>
      </c>
    </row>
    <row r="220" spans="1:24" ht="15" customHeight="1" x14ac:dyDescent="0.2">
      <c r="A220" s="26" t="s">
        <v>16</v>
      </c>
      <c r="B220" s="29">
        <v>4334.0804804591644</v>
      </c>
      <c r="C220" s="5">
        <v>4711.6458302617439</v>
      </c>
      <c r="D220" s="5">
        <v>4580.4550682275885</v>
      </c>
      <c r="E220" s="5">
        <v>4171.6128004891907</v>
      </c>
      <c r="F220" s="5">
        <v>4422.1613951808476</v>
      </c>
      <c r="G220" s="5">
        <v>4829.6813414304579</v>
      </c>
      <c r="H220" s="5">
        <v>4955.2623419619022</v>
      </c>
      <c r="I220" s="5">
        <v>5684.0383703888292</v>
      </c>
      <c r="J220" s="3">
        <v>5418.3396421754178</v>
      </c>
      <c r="K220" s="3">
        <v>4823.6948127045935</v>
      </c>
      <c r="L220" s="3">
        <v>4608.8368765908353</v>
      </c>
      <c r="M220" s="3">
        <v>4965.5093681845901</v>
      </c>
      <c r="N220" s="3">
        <v>5296.1707611204911</v>
      </c>
      <c r="O220" s="3">
        <v>5393.5834040599393</v>
      </c>
      <c r="P220" s="3">
        <v>5668.8018612301921</v>
      </c>
      <c r="Q220" s="3">
        <v>5897.8966685088353</v>
      </c>
      <c r="R220" s="3">
        <v>6374.8711284818237</v>
      </c>
      <c r="S220" s="3">
        <v>6728.5910589028217</v>
      </c>
      <c r="T220" s="139">
        <v>7037.0762772026264</v>
      </c>
      <c r="U220" s="3">
        <v>7281.2422478487324</v>
      </c>
      <c r="V220" s="3">
        <v>7823.8344025771366</v>
      </c>
      <c r="W220" s="3">
        <v>7923.3322392155023</v>
      </c>
      <c r="X220" s="3">
        <v>8425.0913840068661</v>
      </c>
    </row>
    <row r="221" spans="1:24" ht="15" customHeight="1" x14ac:dyDescent="0.2">
      <c r="A221" s="26" t="s">
        <v>17</v>
      </c>
      <c r="B221" s="29">
        <v>2297.3672602267425</v>
      </c>
      <c r="C221" s="5">
        <v>2465.2413229951499</v>
      </c>
      <c r="D221" s="5">
        <v>2471.5986650796276</v>
      </c>
      <c r="E221" s="5">
        <v>2584.0381161063483</v>
      </c>
      <c r="F221" s="5">
        <v>2671.0532222279553</v>
      </c>
      <c r="G221" s="5">
        <v>2659.5791330773664</v>
      </c>
      <c r="H221" s="5">
        <v>2903.9260327889015</v>
      </c>
      <c r="I221" s="5">
        <v>3034.6484405607071</v>
      </c>
      <c r="J221" s="3">
        <v>3075.7314697984407</v>
      </c>
      <c r="K221" s="3">
        <v>3248.2769345364495</v>
      </c>
      <c r="L221" s="3">
        <v>3215.4768035519078</v>
      </c>
      <c r="M221" s="3">
        <v>3203.0803098313768</v>
      </c>
      <c r="N221" s="3">
        <v>3192.2731626640939</v>
      </c>
      <c r="O221" s="5">
        <v>3522.5840023374562</v>
      </c>
      <c r="P221" s="5">
        <v>3594.2122444610936</v>
      </c>
      <c r="Q221" s="5">
        <v>3655.8133174623422</v>
      </c>
      <c r="R221" s="5">
        <v>3947.0992088621197</v>
      </c>
      <c r="S221" s="5">
        <v>3890.0027453412717</v>
      </c>
      <c r="T221" s="26">
        <v>4195.0180765477162</v>
      </c>
      <c r="U221" s="5">
        <v>4009.4780738674053</v>
      </c>
      <c r="V221" s="5">
        <v>4192.9883158877765</v>
      </c>
      <c r="W221" s="5">
        <v>4404.0043200007267</v>
      </c>
      <c r="X221" s="5">
        <v>4592.5003171760136</v>
      </c>
    </row>
    <row r="222" spans="1:24" ht="15" customHeight="1" x14ac:dyDescent="0.2">
      <c r="A222" s="31" t="s">
        <v>18</v>
      </c>
      <c r="B222" s="32">
        <v>7291.4483491187866</v>
      </c>
      <c r="C222" s="16">
        <v>7889.2690309402024</v>
      </c>
      <c r="D222" s="16">
        <v>7850.0524827610443</v>
      </c>
      <c r="E222" s="16">
        <v>7671.3959769163157</v>
      </c>
      <c r="F222" s="16">
        <v>8115.0285073009654</v>
      </c>
      <c r="G222" s="16">
        <v>8451.3327367567654</v>
      </c>
      <c r="H222" s="16">
        <v>8937.7305549718894</v>
      </c>
      <c r="I222" s="16">
        <v>9835.8080812621938</v>
      </c>
      <c r="J222" s="16">
        <v>9670.4936426283602</v>
      </c>
      <c r="K222" s="16">
        <v>9924.4720902729223</v>
      </c>
      <c r="L222" s="16">
        <v>9554.1618877174387</v>
      </c>
      <c r="M222" s="16">
        <v>9527.2040841656744</v>
      </c>
      <c r="N222" s="16">
        <v>9834.8185921510521</v>
      </c>
      <c r="O222" s="16">
        <v>10336.323793357727</v>
      </c>
      <c r="P222" s="16">
        <v>10641.496729890658</v>
      </c>
      <c r="Q222" s="16">
        <v>11132.293499978745</v>
      </c>
      <c r="R222" s="16">
        <v>11879.236140760077</v>
      </c>
      <c r="S222" s="16">
        <v>12139.035702509589</v>
      </c>
      <c r="T222" s="31">
        <v>12764.861403170533</v>
      </c>
      <c r="U222" s="16">
        <v>12727.475408763315</v>
      </c>
      <c r="V222" s="16">
        <v>13951.640673243353</v>
      </c>
      <c r="W222" s="16">
        <v>15279.541257065759</v>
      </c>
      <c r="X222" s="16">
        <v>15912.036717787978</v>
      </c>
    </row>
    <row r="223" spans="1:24" ht="15" customHeight="1" x14ac:dyDescent="0.2">
      <c r="A223" s="9"/>
      <c r="B223" s="175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15" customHeight="1" x14ac:dyDescent="0.2">
      <c r="A224" s="34" t="s">
        <v>588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</row>
    <row r="225" spans="1:24" ht="15" customHeight="1" x14ac:dyDescent="0.2">
      <c r="A225" s="35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5"/>
      <c r="W225" s="25"/>
      <c r="X225" s="25"/>
    </row>
    <row r="226" spans="1:24" ht="15" customHeight="1" x14ac:dyDescent="0.2">
      <c r="A226" s="26" t="s">
        <v>10</v>
      </c>
      <c r="B226" s="27">
        <v>6004.630000000001</v>
      </c>
      <c r="C226" s="27">
        <v>5956.59</v>
      </c>
      <c r="D226" s="27">
        <v>5928.2599999999984</v>
      </c>
      <c r="E226" s="27">
        <v>5782.43</v>
      </c>
      <c r="F226" s="27">
        <v>5602.09</v>
      </c>
      <c r="G226" s="27">
        <v>5474.58</v>
      </c>
      <c r="H226" s="27">
        <v>5326.25</v>
      </c>
      <c r="I226" s="27">
        <v>5207.0599999999995</v>
      </c>
      <c r="J226" s="27">
        <v>5116.21</v>
      </c>
      <c r="K226" s="27">
        <v>5061.22</v>
      </c>
      <c r="L226" s="27">
        <v>4993.3599999999997</v>
      </c>
      <c r="M226" s="27">
        <v>4899.25</v>
      </c>
      <c r="N226" s="27">
        <v>4873.62</v>
      </c>
      <c r="O226" s="27">
        <v>4825.59</v>
      </c>
      <c r="P226" s="27">
        <v>4789.3200000000006</v>
      </c>
      <c r="Q226" s="27">
        <v>4765.93</v>
      </c>
      <c r="R226" s="27">
        <v>4731.03</v>
      </c>
      <c r="S226" s="27">
        <v>4716.49</v>
      </c>
      <c r="T226" s="27">
        <v>4717.28</v>
      </c>
      <c r="U226" s="27">
        <v>4632.2800000000007</v>
      </c>
      <c r="V226" s="28">
        <v>4361.43</v>
      </c>
      <c r="W226" s="28">
        <v>4136.58</v>
      </c>
      <c r="X226" s="28">
        <v>4110.6899999999996</v>
      </c>
    </row>
    <row r="227" spans="1:24" ht="15" customHeight="1" x14ac:dyDescent="0.2">
      <c r="A227" s="26" t="s">
        <v>11</v>
      </c>
      <c r="B227" s="26">
        <v>6208466</v>
      </c>
      <c r="C227" s="26">
        <v>8688312</v>
      </c>
      <c r="D227" s="26">
        <v>8855309</v>
      </c>
      <c r="E227" s="26">
        <v>10975983</v>
      </c>
      <c r="F227" s="26">
        <v>8650907</v>
      </c>
      <c r="G227" s="26">
        <v>9075212</v>
      </c>
      <c r="H227" s="26">
        <v>8368647</v>
      </c>
      <c r="I227" s="26">
        <v>8761900</v>
      </c>
      <c r="J227" s="26">
        <v>8759632</v>
      </c>
      <c r="K227" s="26">
        <v>12152795</v>
      </c>
      <c r="L227" s="26">
        <v>12302234</v>
      </c>
      <c r="M227" s="26">
        <v>10921659</v>
      </c>
      <c r="N227" s="26">
        <v>10302686</v>
      </c>
      <c r="O227" s="26">
        <v>10125398</v>
      </c>
      <c r="P227" s="26">
        <v>17315922</v>
      </c>
      <c r="Q227" s="26">
        <v>15367260</v>
      </c>
      <c r="R227" s="26">
        <v>14976868</v>
      </c>
      <c r="S227" s="26">
        <v>13784073</v>
      </c>
      <c r="T227" s="26">
        <v>10296659</v>
      </c>
      <c r="U227" s="26">
        <v>9554490</v>
      </c>
      <c r="V227" s="5">
        <v>9689962</v>
      </c>
      <c r="W227" s="5">
        <v>13806215</v>
      </c>
      <c r="X227" s="3" t="s">
        <v>597</v>
      </c>
    </row>
    <row r="228" spans="1:24" ht="15" customHeight="1" x14ac:dyDescent="0.2">
      <c r="A228" s="26" t="s">
        <v>12</v>
      </c>
      <c r="B228" s="26">
        <v>28064980</v>
      </c>
      <c r="C228" s="26">
        <v>28112476</v>
      </c>
      <c r="D228" s="26">
        <v>25572988</v>
      </c>
      <c r="E228" s="26">
        <v>24736655</v>
      </c>
      <c r="F228" s="26">
        <v>25852569</v>
      </c>
      <c r="G228" s="26">
        <v>26890686</v>
      </c>
      <c r="H228" s="26">
        <v>29006871</v>
      </c>
      <c r="I228" s="26">
        <v>32303011</v>
      </c>
      <c r="J228" s="26">
        <v>28775087</v>
      </c>
      <c r="K228" s="26">
        <v>25059489</v>
      </c>
      <c r="L228" s="26">
        <v>24039669</v>
      </c>
      <c r="M228" s="26">
        <v>24747851</v>
      </c>
      <c r="N228" s="26">
        <v>25480258</v>
      </c>
      <c r="O228" s="26">
        <v>25589231</v>
      </c>
      <c r="P228" s="26">
        <v>27122970</v>
      </c>
      <c r="Q228" s="26">
        <v>28319056</v>
      </c>
      <c r="R228" s="26">
        <v>31329174</v>
      </c>
      <c r="S228" s="26">
        <v>33343814</v>
      </c>
      <c r="T228" s="26">
        <v>35035979</v>
      </c>
      <c r="U228" s="26">
        <v>33939598</v>
      </c>
      <c r="V228" s="5">
        <v>32832513</v>
      </c>
      <c r="W228" s="5">
        <v>32862976</v>
      </c>
      <c r="X228" s="3" t="s">
        <v>597</v>
      </c>
    </row>
    <row r="229" spans="1:24" ht="15" customHeight="1" x14ac:dyDescent="0.2">
      <c r="A229" s="26" t="s">
        <v>13</v>
      </c>
      <c r="B229" s="26">
        <v>10187547</v>
      </c>
      <c r="C229" s="26">
        <v>10668101</v>
      </c>
      <c r="D229" s="26">
        <v>12103684</v>
      </c>
      <c r="E229" s="26">
        <v>12340587</v>
      </c>
      <c r="F229" s="26">
        <v>13438274</v>
      </c>
      <c r="G229" s="26">
        <v>14492716</v>
      </c>
      <c r="H229" s="26">
        <v>13998031</v>
      </c>
      <c r="I229" s="26">
        <v>13047021</v>
      </c>
      <c r="J229" s="26">
        <v>14529998</v>
      </c>
      <c r="K229" s="26">
        <v>15163861</v>
      </c>
      <c r="L229" s="26">
        <v>15497065</v>
      </c>
      <c r="M229" s="26">
        <v>14577785</v>
      </c>
      <c r="N229" s="26">
        <v>15333594</v>
      </c>
      <c r="O229" s="26">
        <v>15611189</v>
      </c>
      <c r="P229" s="26">
        <v>16419550</v>
      </c>
      <c r="Q229" s="26">
        <v>17508352</v>
      </c>
      <c r="R229" s="26">
        <v>17234505</v>
      </c>
      <c r="S229" s="26">
        <v>17771152</v>
      </c>
      <c r="T229" s="26">
        <v>18084190</v>
      </c>
      <c r="U229" s="26">
        <v>17946253</v>
      </c>
      <c r="V229" s="5">
        <v>18421823</v>
      </c>
      <c r="W229" s="5">
        <v>19628174</v>
      </c>
      <c r="X229" s="3" t="s">
        <v>597</v>
      </c>
    </row>
    <row r="230" spans="1:24" ht="15" customHeight="1" x14ac:dyDescent="0.2">
      <c r="A230" s="26" t="s">
        <v>14</v>
      </c>
      <c r="B230" s="26">
        <v>44460993</v>
      </c>
      <c r="C230" s="26">
        <v>47468889</v>
      </c>
      <c r="D230" s="26">
        <v>46531981</v>
      </c>
      <c r="E230" s="26">
        <v>48053225</v>
      </c>
      <c r="F230" s="26">
        <v>47941750</v>
      </c>
      <c r="G230" s="26">
        <v>50458614</v>
      </c>
      <c r="H230" s="26">
        <v>51373549</v>
      </c>
      <c r="I230" s="26">
        <v>54111932</v>
      </c>
      <c r="J230" s="26">
        <v>52064717</v>
      </c>
      <c r="K230" s="26">
        <v>52376145</v>
      </c>
      <c r="L230" s="26">
        <v>51838968</v>
      </c>
      <c r="M230" s="26">
        <v>50247295</v>
      </c>
      <c r="N230" s="26">
        <v>51116538</v>
      </c>
      <c r="O230" s="26">
        <v>51325818</v>
      </c>
      <c r="P230" s="26">
        <v>60858442</v>
      </c>
      <c r="Q230" s="26">
        <v>61194668</v>
      </c>
      <c r="R230" s="26">
        <v>63540547</v>
      </c>
      <c r="S230" s="26">
        <v>64899039</v>
      </c>
      <c r="T230" s="26">
        <v>63416829</v>
      </c>
      <c r="U230" s="26">
        <v>61440341</v>
      </c>
      <c r="V230" s="5">
        <v>60944298</v>
      </c>
      <c r="W230" s="5">
        <v>66297365</v>
      </c>
      <c r="X230" s="3" t="s">
        <v>597</v>
      </c>
    </row>
    <row r="231" spans="1:24" ht="1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5"/>
      <c r="W231" s="5"/>
      <c r="X231" s="3"/>
    </row>
    <row r="232" spans="1:24" ht="15" customHeight="1" x14ac:dyDescent="0.2">
      <c r="A232" s="26" t="s">
        <v>15</v>
      </c>
      <c r="B232" s="26">
        <v>1033.9464713063085</v>
      </c>
      <c r="C232" s="26">
        <v>1458.6050072272894</v>
      </c>
      <c r="D232" s="26">
        <v>1493.7450449204323</v>
      </c>
      <c r="E232" s="26">
        <v>1898.1609807641423</v>
      </c>
      <c r="F232" s="26">
        <v>1544.2284932944669</v>
      </c>
      <c r="G232" s="26">
        <v>1657.7001340742122</v>
      </c>
      <c r="H232" s="26">
        <v>1571.2080732222482</v>
      </c>
      <c r="I232" s="26">
        <v>1682.6961855634468</v>
      </c>
      <c r="J232" s="26">
        <v>1712.1330047046545</v>
      </c>
      <c r="K232" s="26">
        <v>2401.1592066734897</v>
      </c>
      <c r="L232" s="26">
        <v>2463.718618325136</v>
      </c>
      <c r="M232" s="26">
        <v>2229.251211920192</v>
      </c>
      <c r="N232" s="26">
        <v>2113.9699032751837</v>
      </c>
      <c r="O232" s="26">
        <v>2098.2715066965902</v>
      </c>
      <c r="P232" s="26">
        <v>3615.5283004685421</v>
      </c>
      <c r="Q232" s="26">
        <v>3224.3990155121874</v>
      </c>
      <c r="R232" s="26">
        <v>3165.6675184896312</v>
      </c>
      <c r="S232" s="26">
        <v>2922.5277695913701</v>
      </c>
      <c r="T232" s="26">
        <v>2182.7534087440222</v>
      </c>
      <c r="U232" s="26">
        <v>2062.5890490212159</v>
      </c>
      <c r="V232" s="5">
        <v>2221.7396587816379</v>
      </c>
      <c r="W232" s="5">
        <v>3337.5916820175121</v>
      </c>
      <c r="X232" s="3" t="s">
        <v>597</v>
      </c>
    </row>
    <row r="233" spans="1:24" ht="15" customHeight="1" x14ac:dyDescent="0.2">
      <c r="A233" s="26" t="s">
        <v>16</v>
      </c>
      <c r="B233" s="26">
        <v>4673.8899815642253</v>
      </c>
      <c r="C233" s="26">
        <v>4719.5586736706737</v>
      </c>
      <c r="D233" s="26">
        <v>4313.7426496138842</v>
      </c>
      <c r="E233" s="26">
        <v>4277.8996027621606</v>
      </c>
      <c r="F233" s="26">
        <v>4614.80786634988</v>
      </c>
      <c r="G233" s="26">
        <v>4911.9176265576534</v>
      </c>
      <c r="H233" s="26">
        <v>5446.0213095517483</v>
      </c>
      <c r="I233" s="26">
        <v>6203.6947913025779</v>
      </c>
      <c r="J233" s="26">
        <v>5624.2974780159529</v>
      </c>
      <c r="K233" s="26">
        <v>4951.274396291803</v>
      </c>
      <c r="L233" s="26">
        <v>4814.3272265568676</v>
      </c>
      <c r="M233" s="26">
        <v>5051.355003316834</v>
      </c>
      <c r="N233" s="26">
        <v>5228.1995723917744</v>
      </c>
      <c r="O233" s="26">
        <v>5302.8191371417797</v>
      </c>
      <c r="P233" s="26">
        <v>5663.219413194357</v>
      </c>
      <c r="Q233" s="26">
        <v>5941.979005146949</v>
      </c>
      <c r="R233" s="26">
        <v>6622.06200341152</v>
      </c>
      <c r="S233" s="26">
        <v>7069.6246573193202</v>
      </c>
      <c r="T233" s="26">
        <v>7427.1569633348035</v>
      </c>
      <c r="U233" s="26">
        <v>7326.7587451535737</v>
      </c>
      <c r="V233" s="5">
        <v>7527.9238690062657</v>
      </c>
      <c r="W233" s="5">
        <v>7944.4797393015488</v>
      </c>
      <c r="X233" s="3" t="s">
        <v>597</v>
      </c>
    </row>
    <row r="234" spans="1:24" ht="15" customHeight="1" x14ac:dyDescent="0.2">
      <c r="A234" s="26" t="s">
        <v>17</v>
      </c>
      <c r="B234" s="26">
        <v>1696.6152785433903</v>
      </c>
      <c r="C234" s="26">
        <v>1790.974534087456</v>
      </c>
      <c r="D234" s="26">
        <v>2041.6925033652376</v>
      </c>
      <c r="E234" s="26">
        <v>2134.1524238079837</v>
      </c>
      <c r="F234" s="26">
        <v>2398.796520584282</v>
      </c>
      <c r="G234" s="26">
        <v>2647.2744941164437</v>
      </c>
      <c r="H234" s="26">
        <v>2628.1212860830792</v>
      </c>
      <c r="I234" s="26">
        <v>2505.6406110165817</v>
      </c>
      <c r="J234" s="26">
        <v>2839.9924944441295</v>
      </c>
      <c r="K234" s="26">
        <v>2996.088097336215</v>
      </c>
      <c r="L234" s="26">
        <v>3103.5344938077769</v>
      </c>
      <c r="M234" s="26">
        <v>2975.5135990202584</v>
      </c>
      <c r="N234" s="26">
        <v>3146.243244241447</v>
      </c>
      <c r="O234" s="26">
        <v>3235.0840000911803</v>
      </c>
      <c r="P234" s="26">
        <v>3428.3677014691016</v>
      </c>
      <c r="Q234" s="26">
        <v>3673.6485848512252</v>
      </c>
      <c r="R234" s="26">
        <v>3642.865295717846</v>
      </c>
      <c r="S234" s="26">
        <v>3767.8765353048561</v>
      </c>
      <c r="T234" s="26">
        <v>3833.6053827629485</v>
      </c>
      <c r="U234" s="26">
        <v>3874.1727615774516</v>
      </c>
      <c r="V234" s="5">
        <v>4223.8034314433562</v>
      </c>
      <c r="W234" s="5">
        <v>4745.0246338762936</v>
      </c>
      <c r="X234" s="3" t="s">
        <v>597</v>
      </c>
    </row>
    <row r="235" spans="1:24" ht="15" customHeight="1" x14ac:dyDescent="0.2">
      <c r="A235" s="31" t="s">
        <v>18</v>
      </c>
      <c r="B235" s="16">
        <v>7404.4517314139239</v>
      </c>
      <c r="C235" s="16">
        <v>7969.1382149854189</v>
      </c>
      <c r="D235" s="16">
        <v>7849.1801978995545</v>
      </c>
      <c r="E235" s="16">
        <v>8310.2130073342869</v>
      </c>
      <c r="F235" s="16">
        <v>8557.8328802286287</v>
      </c>
      <c r="G235" s="16">
        <v>9216.8922547483089</v>
      </c>
      <c r="H235" s="16">
        <v>9645.350668857076</v>
      </c>
      <c r="I235" s="16">
        <v>10392.031587882606</v>
      </c>
      <c r="J235" s="16">
        <v>10176.422977164737</v>
      </c>
      <c r="K235" s="16">
        <v>10348.521700301508</v>
      </c>
      <c r="L235" s="16">
        <v>10381.580338689781</v>
      </c>
      <c r="M235" s="16">
        <v>10256.119814257285</v>
      </c>
      <c r="N235" s="16">
        <v>10488.412719908405</v>
      </c>
      <c r="O235" s="16">
        <v>10636.174643929551</v>
      </c>
      <c r="P235" s="16">
        <v>12707.115415132001</v>
      </c>
      <c r="Q235" s="16">
        <v>12840.026605510362</v>
      </c>
      <c r="R235" s="16">
        <v>13430.594817618998</v>
      </c>
      <c r="S235" s="16">
        <v>13760.028962215547</v>
      </c>
      <c r="T235" s="16">
        <v>13443.515966828343</v>
      </c>
      <c r="U235" s="5">
        <v>13263.52055575224</v>
      </c>
      <c r="V235" s="5">
        <v>13973.46695923126</v>
      </c>
      <c r="W235" s="5">
        <v>16027.096055195356</v>
      </c>
      <c r="X235" s="3" t="s">
        <v>597</v>
      </c>
    </row>
    <row r="236" spans="1:24" ht="15" customHeight="1" x14ac:dyDescent="0.2">
      <c r="A236" s="9"/>
      <c r="B236" s="175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179"/>
      <c r="V236" s="179"/>
      <c r="W236" s="179"/>
      <c r="X236" s="179"/>
    </row>
    <row r="237" spans="1:24" ht="15" customHeight="1" x14ac:dyDescent="0.2">
      <c r="A237" s="34" t="s">
        <v>29</v>
      </c>
      <c r="B237" s="21"/>
      <c r="C237" s="22"/>
      <c r="D237" s="22"/>
      <c r="E237" s="22"/>
      <c r="F237" s="22"/>
      <c r="G237" s="22"/>
      <c r="H237" s="22"/>
      <c r="I237" s="22"/>
      <c r="J237" s="7"/>
      <c r="K237" s="7"/>
      <c r="L237" s="7"/>
      <c r="M237" s="7"/>
      <c r="N237" s="7"/>
      <c r="O237" s="7"/>
      <c r="P237" s="7"/>
      <c r="Q237" s="7"/>
      <c r="R237" s="7"/>
      <c r="S237" s="22"/>
      <c r="T237" s="21"/>
      <c r="U237" s="22"/>
      <c r="V237" s="22"/>
      <c r="W237" s="22"/>
      <c r="X237" s="22"/>
    </row>
    <row r="238" spans="1:24" ht="15" customHeight="1" x14ac:dyDescent="0.2">
      <c r="A238" s="35"/>
      <c r="J238" s="3"/>
      <c r="K238" s="3"/>
      <c r="L238" s="3"/>
      <c r="M238" s="3"/>
      <c r="N238" s="3"/>
      <c r="O238" s="3"/>
      <c r="P238" s="3"/>
      <c r="Q238" s="3"/>
      <c r="R238" s="3"/>
      <c r="S238" s="25"/>
      <c r="T238" s="24"/>
      <c r="U238" s="25"/>
      <c r="V238" s="25"/>
      <c r="W238" s="25"/>
      <c r="X238" s="25"/>
    </row>
    <row r="239" spans="1:24" ht="15" customHeight="1" x14ac:dyDescent="0.2">
      <c r="A239" s="26" t="s">
        <v>10</v>
      </c>
      <c r="B239" s="27">
        <v>6676.2</v>
      </c>
      <c r="C239" s="28">
        <v>6638.04</v>
      </c>
      <c r="D239" s="28">
        <v>6445.56</v>
      </c>
      <c r="E239" s="28">
        <v>6285.07</v>
      </c>
      <c r="F239" s="28">
        <v>6228.78</v>
      </c>
      <c r="G239" s="28">
        <v>6192.64</v>
      </c>
      <c r="H239" s="28">
        <v>6124.5</v>
      </c>
      <c r="I239" s="28">
        <v>6035.76</v>
      </c>
      <c r="J239" s="2">
        <v>5967.91</v>
      </c>
      <c r="K239" s="2">
        <v>5993.34</v>
      </c>
      <c r="L239" s="2">
        <v>5871.84</v>
      </c>
      <c r="M239" s="2">
        <v>5885.01</v>
      </c>
      <c r="N239" s="2">
        <v>5830.01</v>
      </c>
      <c r="O239" s="2">
        <v>5763.41</v>
      </c>
      <c r="P239" s="2">
        <v>5713.25</v>
      </c>
      <c r="Q239" s="2">
        <v>5549.3899999999994</v>
      </c>
      <c r="R239" s="2">
        <v>5486.41</v>
      </c>
      <c r="S239" s="2">
        <v>5428.6</v>
      </c>
      <c r="T239" s="138">
        <v>5263.61</v>
      </c>
      <c r="U239" s="2">
        <v>5094.25</v>
      </c>
      <c r="V239" s="2">
        <v>4906.6899999999996</v>
      </c>
      <c r="W239" s="2">
        <v>4756.99</v>
      </c>
      <c r="X239" s="2">
        <v>4709.72</v>
      </c>
    </row>
    <row r="240" spans="1:24" ht="15" customHeight="1" x14ac:dyDescent="0.2">
      <c r="A240" s="26" t="s">
        <v>11</v>
      </c>
      <c r="B240" s="26">
        <v>6042055</v>
      </c>
      <c r="C240" s="5">
        <v>6534773</v>
      </c>
      <c r="D240" s="5">
        <v>7238014</v>
      </c>
      <c r="E240" s="5">
        <v>7753197</v>
      </c>
      <c r="F240" s="5">
        <v>8876282</v>
      </c>
      <c r="G240" s="5">
        <v>9318051</v>
      </c>
      <c r="H240" s="5">
        <v>9528799</v>
      </c>
      <c r="I240" s="5">
        <v>9810169</v>
      </c>
      <c r="J240" s="3">
        <v>10697777</v>
      </c>
      <c r="K240" s="3">
        <v>13662267</v>
      </c>
      <c r="L240" s="5">
        <v>13823892</v>
      </c>
      <c r="M240" s="5">
        <v>9289254</v>
      </c>
      <c r="N240" s="5">
        <v>9972143</v>
      </c>
      <c r="O240" s="5">
        <v>8944913</v>
      </c>
      <c r="P240" s="5">
        <v>9223720</v>
      </c>
      <c r="Q240" s="5">
        <v>9705088</v>
      </c>
      <c r="R240" s="5">
        <v>9910382</v>
      </c>
      <c r="S240" s="5">
        <v>9417683</v>
      </c>
      <c r="T240" s="26">
        <v>9999294</v>
      </c>
      <c r="U240" s="5">
        <v>10630410</v>
      </c>
      <c r="V240" s="5">
        <v>13989189</v>
      </c>
      <c r="W240" s="5">
        <v>15352512</v>
      </c>
      <c r="X240" s="5">
        <v>20565388</v>
      </c>
    </row>
    <row r="241" spans="1:24" ht="15" customHeight="1" x14ac:dyDescent="0.2">
      <c r="A241" s="26" t="s">
        <v>12</v>
      </c>
      <c r="B241" s="26">
        <v>28097359</v>
      </c>
      <c r="C241" s="5">
        <v>35304889</v>
      </c>
      <c r="D241" s="5">
        <v>27128951</v>
      </c>
      <c r="E241" s="5">
        <v>24434544</v>
      </c>
      <c r="F241" s="5">
        <v>26213111</v>
      </c>
      <c r="G241" s="5">
        <v>28228701</v>
      </c>
      <c r="H241" s="5">
        <v>31079788</v>
      </c>
      <c r="I241" s="5">
        <v>33727670</v>
      </c>
      <c r="J241" s="4">
        <v>30914599</v>
      </c>
      <c r="K241" s="4">
        <v>26852587</v>
      </c>
      <c r="L241" s="3">
        <v>24692018</v>
      </c>
      <c r="M241" s="3">
        <v>28391778</v>
      </c>
      <c r="N241" s="3">
        <v>28072083</v>
      </c>
      <c r="O241" s="3">
        <v>29007747</v>
      </c>
      <c r="P241" s="3">
        <v>29710933</v>
      </c>
      <c r="Q241" s="3">
        <v>30291050</v>
      </c>
      <c r="R241" s="3">
        <v>33302996</v>
      </c>
      <c r="S241" s="3">
        <v>34311883</v>
      </c>
      <c r="T241" s="139">
        <v>33829576</v>
      </c>
      <c r="U241" s="3">
        <v>34779706</v>
      </c>
      <c r="V241" s="3">
        <v>34850561</v>
      </c>
      <c r="W241" s="3">
        <v>34202940</v>
      </c>
      <c r="X241" s="3">
        <v>38383057</v>
      </c>
    </row>
    <row r="242" spans="1:24" ht="15" customHeight="1" x14ac:dyDescent="0.2">
      <c r="A242" s="26" t="s">
        <v>13</v>
      </c>
      <c r="B242" s="26">
        <v>14462300</v>
      </c>
      <c r="C242" s="5">
        <v>14860955</v>
      </c>
      <c r="D242" s="5">
        <v>15813576</v>
      </c>
      <c r="E242" s="5">
        <v>16131278</v>
      </c>
      <c r="F242" s="5">
        <v>15087913</v>
      </c>
      <c r="G242" s="5">
        <v>16575317</v>
      </c>
      <c r="H242" s="5">
        <v>22947182</v>
      </c>
      <c r="I242" s="5">
        <v>27270250</v>
      </c>
      <c r="J242" s="3">
        <v>28665461</v>
      </c>
      <c r="K242" s="3">
        <v>26534246</v>
      </c>
      <c r="L242" s="3">
        <v>26204438</v>
      </c>
      <c r="M242" s="3">
        <v>26483335</v>
      </c>
      <c r="N242" s="3">
        <v>24803582</v>
      </c>
      <c r="O242" s="10">
        <v>24494137</v>
      </c>
      <c r="P242" s="10">
        <v>23727716</v>
      </c>
      <c r="Q242" s="10">
        <v>25267136</v>
      </c>
      <c r="R242" s="10">
        <v>25212376</v>
      </c>
      <c r="S242" s="3">
        <v>25575509</v>
      </c>
      <c r="T242" s="139">
        <v>28053550</v>
      </c>
      <c r="U242" s="3">
        <v>28371884</v>
      </c>
      <c r="V242" s="3">
        <v>28276186</v>
      </c>
      <c r="W242" s="3">
        <v>30603825</v>
      </c>
      <c r="X242" s="3">
        <v>33968402</v>
      </c>
    </row>
    <row r="243" spans="1:24" ht="15" customHeight="1" x14ac:dyDescent="0.2">
      <c r="A243" s="26" t="s">
        <v>14</v>
      </c>
      <c r="B243" s="26">
        <v>48601714</v>
      </c>
      <c r="C243" s="5">
        <v>56700617</v>
      </c>
      <c r="D243" s="5">
        <v>50180541</v>
      </c>
      <c r="E243" s="5">
        <v>48319019</v>
      </c>
      <c r="F243" s="5">
        <v>50177306</v>
      </c>
      <c r="G243" s="5">
        <v>54122069</v>
      </c>
      <c r="H243" s="5">
        <v>63555769</v>
      </c>
      <c r="I243" s="5">
        <v>70808089</v>
      </c>
      <c r="J243" s="3">
        <v>70277837</v>
      </c>
      <c r="K243" s="3">
        <v>67049100</v>
      </c>
      <c r="L243" s="3">
        <v>64720348</v>
      </c>
      <c r="M243" s="3">
        <v>64164367</v>
      </c>
      <c r="N243" s="3">
        <v>62847808</v>
      </c>
      <c r="O243" s="3">
        <v>62446797</v>
      </c>
      <c r="P243" s="3">
        <v>62662369</v>
      </c>
      <c r="Q243" s="3">
        <v>65263274</v>
      </c>
      <c r="R243" s="3">
        <v>68425754</v>
      </c>
      <c r="S243" s="3">
        <v>69305075</v>
      </c>
      <c r="T243" s="139">
        <v>71882420</v>
      </c>
      <c r="U243" s="3">
        <v>73782000</v>
      </c>
      <c r="V243" s="3">
        <v>77115936</v>
      </c>
      <c r="W243" s="3">
        <v>80159277</v>
      </c>
      <c r="X243" s="3">
        <v>92916847</v>
      </c>
    </row>
    <row r="244" spans="1:24" ht="15" customHeight="1" x14ac:dyDescent="0.2">
      <c r="A244" s="26"/>
      <c r="B244" s="26"/>
      <c r="C244" s="5"/>
      <c r="D244" s="5"/>
      <c r="E244" s="5"/>
      <c r="F244" s="5"/>
      <c r="G244" s="5"/>
      <c r="H244" s="5"/>
      <c r="I244" s="5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139"/>
      <c r="U244" s="3"/>
      <c r="V244" s="3"/>
      <c r="W244" s="3"/>
      <c r="X244" s="3"/>
    </row>
    <row r="245" spans="1:24" ht="15" customHeight="1" x14ac:dyDescent="0.2">
      <c r="A245" s="26" t="s">
        <v>15</v>
      </c>
      <c r="B245" s="29">
        <v>905.01407986579193</v>
      </c>
      <c r="C245" s="5">
        <v>984.44314888129634</v>
      </c>
      <c r="D245" s="5">
        <v>1122.9457176723201</v>
      </c>
      <c r="E245" s="5">
        <v>1233.5896020251166</v>
      </c>
      <c r="F245" s="5">
        <v>1425.0434274448608</v>
      </c>
      <c r="G245" s="5">
        <v>1504.6976733670938</v>
      </c>
      <c r="H245" s="5">
        <v>1555.8492938199038</v>
      </c>
      <c r="I245" s="5">
        <v>1625.3411335109413</v>
      </c>
      <c r="J245" s="3">
        <v>1792.5499881868193</v>
      </c>
      <c r="K245" s="3">
        <v>2279.5748280591456</v>
      </c>
      <c r="L245" s="3">
        <v>2354.2691898961825</v>
      </c>
      <c r="M245" s="3">
        <v>1578.4601895323881</v>
      </c>
      <c r="N245" s="3">
        <v>1710.484716149715</v>
      </c>
      <c r="O245" s="3">
        <v>1552.0174688248796</v>
      </c>
      <c r="P245" s="3">
        <v>1614.4436179057454</v>
      </c>
      <c r="Q245" s="3">
        <v>1748.8567211891759</v>
      </c>
      <c r="R245" s="3">
        <v>1806.3509653853796</v>
      </c>
      <c r="S245" s="3">
        <v>1734.8272114357292</v>
      </c>
      <c r="T245" s="139">
        <v>1899.7026755401712</v>
      </c>
      <c r="U245" s="3">
        <v>2086.7468223978012</v>
      </c>
      <c r="V245" s="3">
        <v>2851.0439828071471</v>
      </c>
      <c r="W245" s="3">
        <v>3227.3584766837853</v>
      </c>
      <c r="X245" s="3">
        <v>4366.5840007473898</v>
      </c>
    </row>
    <row r="246" spans="1:24" ht="15" customHeight="1" x14ac:dyDescent="0.2">
      <c r="A246" s="26" t="s">
        <v>16</v>
      </c>
      <c r="B246" s="29">
        <v>4208.5855726311374</v>
      </c>
      <c r="C246" s="5">
        <v>5318.571295141337</v>
      </c>
      <c r="D246" s="5">
        <v>4208.9362289700193</v>
      </c>
      <c r="E246" s="5">
        <v>3887.7123086934594</v>
      </c>
      <c r="F246" s="5">
        <v>4208.3860723929893</v>
      </c>
      <c r="G246" s="5">
        <v>4558.427585004134</v>
      </c>
      <c r="H246" s="5">
        <v>5074.665360437587</v>
      </c>
      <c r="I246" s="5">
        <v>5587.9740082441976</v>
      </c>
      <c r="J246" s="3">
        <v>5180.1382728626941</v>
      </c>
      <c r="K246" s="3">
        <v>4480.4044155679467</v>
      </c>
      <c r="L246" s="3">
        <v>4205.1585193057026</v>
      </c>
      <c r="M246" s="3">
        <v>4824.4230681001391</v>
      </c>
      <c r="N246" s="3">
        <v>4815.1003171521143</v>
      </c>
      <c r="O246" s="3">
        <v>5033.0875297783778</v>
      </c>
      <c r="P246" s="3">
        <v>5200.3558394959082</v>
      </c>
      <c r="Q246" s="3">
        <v>5458.4467842411514</v>
      </c>
      <c r="R246" s="3">
        <v>6070.0888194648232</v>
      </c>
      <c r="S246" s="3">
        <v>6320.5767601223151</v>
      </c>
      <c r="T246" s="139">
        <v>6427.067354914213</v>
      </c>
      <c r="U246" s="3">
        <v>6827.2475830593312</v>
      </c>
      <c r="V246" s="3">
        <v>7102.6620797319583</v>
      </c>
      <c r="W246" s="3">
        <v>7190.0382384659206</v>
      </c>
      <c r="X246" s="3">
        <v>8149.7534885301029</v>
      </c>
    </row>
    <row r="247" spans="1:24" ht="15" customHeight="1" x14ac:dyDescent="0.2">
      <c r="A247" s="26" t="s">
        <v>17</v>
      </c>
      <c r="B247" s="29">
        <v>2166.2472664090351</v>
      </c>
      <c r="C247" s="5">
        <v>2238.756470283397</v>
      </c>
      <c r="D247" s="5">
        <v>2453.4060655707185</v>
      </c>
      <c r="E247" s="5">
        <v>2566.6027586009386</v>
      </c>
      <c r="F247" s="5">
        <v>2422.2902398222445</v>
      </c>
      <c r="G247" s="5">
        <v>2676.615627583712</v>
      </c>
      <c r="H247" s="5">
        <v>3746.7845538411298</v>
      </c>
      <c r="I247" s="5">
        <v>4518.1137089612575</v>
      </c>
      <c r="J247" s="3">
        <v>4803.266302608451</v>
      </c>
      <c r="K247" s="3">
        <v>4427.2886237056464</v>
      </c>
      <c r="L247" s="3">
        <v>4462.7302515054907</v>
      </c>
      <c r="M247" s="3">
        <v>4500.1342393640789</v>
      </c>
      <c r="N247" s="3">
        <v>4254.466458891151</v>
      </c>
      <c r="O247" s="5">
        <v>4249.9383177667387</v>
      </c>
      <c r="P247" s="5">
        <v>4153.1030499277995</v>
      </c>
      <c r="Q247" s="5">
        <v>4553.137552055271</v>
      </c>
      <c r="R247" s="5">
        <v>4595.4232366884726</v>
      </c>
      <c r="S247" s="5">
        <v>4711.2531776148544</v>
      </c>
      <c r="T247" s="26">
        <v>5329.7166773374174</v>
      </c>
      <c r="U247" s="5">
        <v>5569.3937282229963</v>
      </c>
      <c r="V247" s="5">
        <v>5762.7822422040117</v>
      </c>
      <c r="W247" s="5">
        <v>6433.4432067336702</v>
      </c>
      <c r="X247" s="5">
        <v>7212.4037097746786</v>
      </c>
    </row>
    <row r="248" spans="1:24" ht="15" customHeight="1" x14ac:dyDescent="0.2">
      <c r="A248" s="31" t="s">
        <v>18</v>
      </c>
      <c r="B248" s="32">
        <v>7279.8469189059642</v>
      </c>
      <c r="C248" s="16">
        <v>8541.770914306031</v>
      </c>
      <c r="D248" s="16">
        <v>7785.2880122130582</v>
      </c>
      <c r="E248" s="16">
        <v>7687.9046693195151</v>
      </c>
      <c r="F248" s="16">
        <v>8055.7197396600941</v>
      </c>
      <c r="G248" s="16">
        <v>8739.7408859549396</v>
      </c>
      <c r="H248" s="16">
        <v>10377.299208098621</v>
      </c>
      <c r="I248" s="16">
        <v>11731.428850716396</v>
      </c>
      <c r="J248" s="16">
        <v>11775.954563657964</v>
      </c>
      <c r="K248" s="16">
        <v>11187.267867332739</v>
      </c>
      <c r="L248" s="16">
        <v>11022.157960707376</v>
      </c>
      <c r="M248" s="16">
        <v>10903.017496996606</v>
      </c>
      <c r="N248" s="16">
        <v>10780.051492192981</v>
      </c>
      <c r="O248" s="16">
        <v>10835.043316369996</v>
      </c>
      <c r="P248" s="16">
        <v>10967.902507329454</v>
      </c>
      <c r="Q248" s="16">
        <v>11760.441057485599</v>
      </c>
      <c r="R248" s="16">
        <v>12471.863021538675</v>
      </c>
      <c r="S248" s="5">
        <v>12766.657149172897</v>
      </c>
      <c r="T248" s="26">
        <v>13656.486707791801</v>
      </c>
      <c r="U248" s="5">
        <v>14483.38813368013</v>
      </c>
      <c r="V248" s="5">
        <v>15716.488304743118</v>
      </c>
      <c r="W248" s="5">
        <v>16850.839921883377</v>
      </c>
      <c r="X248" s="5">
        <v>19728.741199052172</v>
      </c>
    </row>
    <row r="249" spans="1:24" ht="15" customHeight="1" x14ac:dyDescent="0.2">
      <c r="A249" s="171"/>
      <c r="B249" s="171"/>
      <c r="C249" s="171"/>
      <c r="D249" s="171"/>
      <c r="E249" s="171"/>
      <c r="F249" s="171"/>
      <c r="G249" s="171"/>
      <c r="H249" s="171"/>
      <c r="I249" s="171"/>
      <c r="J249" s="6"/>
      <c r="K249" s="6"/>
      <c r="L249" s="6"/>
      <c r="M249" s="6"/>
      <c r="N249" s="6"/>
      <c r="O249" s="6"/>
      <c r="P249" s="6"/>
      <c r="Q249" s="6"/>
      <c r="R249" s="6"/>
      <c r="S249" s="171"/>
      <c r="T249" s="173"/>
      <c r="U249" s="173"/>
      <c r="V249" s="173"/>
      <c r="W249" s="173"/>
      <c r="X249" s="173"/>
    </row>
    <row r="250" spans="1:24" ht="15" customHeight="1" x14ac:dyDescent="0.2">
      <c r="A250" s="34" t="s">
        <v>30</v>
      </c>
      <c r="B250" s="21"/>
      <c r="C250" s="22"/>
      <c r="D250" s="22"/>
      <c r="E250" s="22"/>
      <c r="F250" s="22"/>
      <c r="G250" s="22"/>
      <c r="H250" s="22"/>
      <c r="I250" s="22"/>
      <c r="J250" s="7"/>
      <c r="K250" s="7"/>
      <c r="L250" s="7"/>
      <c r="M250" s="7"/>
      <c r="N250" s="7"/>
      <c r="O250" s="7"/>
      <c r="P250" s="7"/>
      <c r="Q250" s="7"/>
      <c r="R250" s="7"/>
      <c r="S250" s="25"/>
      <c r="T250" s="24"/>
      <c r="U250" s="25"/>
      <c r="V250" s="25"/>
      <c r="W250" s="25"/>
      <c r="X250" s="25"/>
    </row>
    <row r="251" spans="1:24" ht="15" customHeight="1" x14ac:dyDescent="0.2">
      <c r="A251" s="35"/>
      <c r="J251" s="3"/>
      <c r="K251" s="3"/>
      <c r="L251" s="3"/>
      <c r="M251" s="3"/>
      <c r="N251" s="3"/>
      <c r="O251" s="3"/>
      <c r="P251" s="3"/>
      <c r="Q251" s="3"/>
      <c r="R251" s="3"/>
      <c r="S251" s="25"/>
      <c r="T251" s="24"/>
      <c r="U251" s="25"/>
      <c r="V251" s="25"/>
      <c r="W251" s="25"/>
      <c r="X251" s="25"/>
    </row>
    <row r="252" spans="1:24" ht="15" customHeight="1" x14ac:dyDescent="0.2">
      <c r="A252" s="26" t="s">
        <v>10</v>
      </c>
      <c r="B252" s="27">
        <v>11250</v>
      </c>
      <c r="C252" s="28">
        <v>11415.15</v>
      </c>
      <c r="D252" s="28">
        <v>11500.05</v>
      </c>
      <c r="E252" s="28">
        <v>11415.93</v>
      </c>
      <c r="F252" s="28">
        <v>11342.7</v>
      </c>
      <c r="G252" s="28">
        <v>11112.64</v>
      </c>
      <c r="H252" s="28">
        <v>10958.01</v>
      </c>
      <c r="I252" s="28">
        <v>10848.76</v>
      </c>
      <c r="J252" s="2">
        <v>10706.82</v>
      </c>
      <c r="K252" s="2">
        <v>10871.16</v>
      </c>
      <c r="L252" s="2">
        <v>10357.01</v>
      </c>
      <c r="M252" s="2">
        <v>10354.629999999999</v>
      </c>
      <c r="N252" s="2">
        <v>10223.620000000001</v>
      </c>
      <c r="O252" s="2">
        <v>10096.64</v>
      </c>
      <c r="P252" s="2">
        <v>10059.93</v>
      </c>
      <c r="Q252" s="2">
        <v>9940.5700000000015</v>
      </c>
      <c r="R252" s="2">
        <v>9822.31</v>
      </c>
      <c r="S252" s="2">
        <v>9682.8799999999992</v>
      </c>
      <c r="T252" s="138">
        <v>9606.7099999999991</v>
      </c>
      <c r="U252" s="2">
        <v>9479.02</v>
      </c>
      <c r="V252" s="2">
        <v>9000.7800000000007</v>
      </c>
      <c r="W252" s="2">
        <v>8868.98</v>
      </c>
      <c r="X252" s="2">
        <v>8691.17</v>
      </c>
    </row>
    <row r="253" spans="1:24" ht="15" customHeight="1" x14ac:dyDescent="0.2">
      <c r="A253" s="26" t="s">
        <v>11</v>
      </c>
      <c r="B253" s="26">
        <v>9096552</v>
      </c>
      <c r="C253" s="5">
        <v>10740678</v>
      </c>
      <c r="D253" s="5">
        <v>11933264</v>
      </c>
      <c r="E253" s="5">
        <v>13108832</v>
      </c>
      <c r="F253" s="5">
        <v>13129202</v>
      </c>
      <c r="G253" s="5">
        <v>13717741</v>
      </c>
      <c r="H253" s="5">
        <v>14069234</v>
      </c>
      <c r="I253" s="5">
        <v>14199767</v>
      </c>
      <c r="J253" s="3">
        <v>15376272</v>
      </c>
      <c r="K253" s="3">
        <v>21557216</v>
      </c>
      <c r="L253" s="5">
        <v>19985436</v>
      </c>
      <c r="M253" s="5">
        <v>14843677</v>
      </c>
      <c r="N253" s="5">
        <v>15020773</v>
      </c>
      <c r="O253" s="5">
        <v>14328114</v>
      </c>
      <c r="P253" s="5">
        <v>15034351</v>
      </c>
      <c r="Q253" s="5">
        <v>15107172</v>
      </c>
      <c r="R253" s="5">
        <v>15864768</v>
      </c>
      <c r="S253" s="5">
        <v>14397484</v>
      </c>
      <c r="T253" s="26">
        <v>14392171</v>
      </c>
      <c r="U253" s="5">
        <v>14708440</v>
      </c>
      <c r="V253" s="5">
        <v>20487923</v>
      </c>
      <c r="W253" s="5">
        <v>37294483</v>
      </c>
      <c r="X253" s="5">
        <v>36867503</v>
      </c>
    </row>
    <row r="254" spans="1:24" ht="15" customHeight="1" x14ac:dyDescent="0.2">
      <c r="A254" s="26" t="s">
        <v>12</v>
      </c>
      <c r="B254" s="26">
        <v>45621955</v>
      </c>
      <c r="C254" s="5">
        <v>49461381</v>
      </c>
      <c r="D254" s="5">
        <v>52483082</v>
      </c>
      <c r="E254" s="5">
        <v>50835475</v>
      </c>
      <c r="F254" s="5">
        <v>48878646</v>
      </c>
      <c r="G254" s="5">
        <v>51022648</v>
      </c>
      <c r="H254" s="5">
        <v>52900764</v>
      </c>
      <c r="I254" s="5">
        <v>59882295</v>
      </c>
      <c r="J254" s="4">
        <v>58137063</v>
      </c>
      <c r="K254" s="4">
        <v>47925183</v>
      </c>
      <c r="L254" s="3">
        <v>47514259</v>
      </c>
      <c r="M254" s="3">
        <v>51507651</v>
      </c>
      <c r="N254" s="3">
        <v>51105126</v>
      </c>
      <c r="O254" s="3">
        <v>52723490</v>
      </c>
      <c r="P254" s="3">
        <v>57316647</v>
      </c>
      <c r="Q254" s="3">
        <v>54986440</v>
      </c>
      <c r="R254" s="3">
        <v>58431509</v>
      </c>
      <c r="S254" s="3">
        <v>62586052</v>
      </c>
      <c r="T254" s="139">
        <v>64812810</v>
      </c>
      <c r="U254" s="3">
        <v>68292670</v>
      </c>
      <c r="V254" s="3">
        <v>66557865</v>
      </c>
      <c r="W254" s="3">
        <v>67909228</v>
      </c>
      <c r="X254" s="3">
        <v>73502310</v>
      </c>
    </row>
    <row r="255" spans="1:24" ht="15" customHeight="1" x14ac:dyDescent="0.2">
      <c r="A255" s="26" t="s">
        <v>13</v>
      </c>
      <c r="B255" s="26">
        <v>32694458</v>
      </c>
      <c r="C255" s="5">
        <v>32203948</v>
      </c>
      <c r="D255" s="5">
        <v>34318023</v>
      </c>
      <c r="E255" s="5">
        <v>34801610</v>
      </c>
      <c r="F255" s="5">
        <v>40769521</v>
      </c>
      <c r="G255" s="5">
        <v>44482342</v>
      </c>
      <c r="H255" s="5">
        <v>48200634</v>
      </c>
      <c r="I255" s="5">
        <v>44644137</v>
      </c>
      <c r="J255" s="3">
        <v>44278872</v>
      </c>
      <c r="K255" s="3">
        <v>44057696</v>
      </c>
      <c r="L255" s="3">
        <v>43591699</v>
      </c>
      <c r="M255" s="3">
        <v>44568480</v>
      </c>
      <c r="N255" s="3">
        <v>45910891</v>
      </c>
      <c r="O255" s="10">
        <v>46130931</v>
      </c>
      <c r="P255" s="10">
        <v>47558922</v>
      </c>
      <c r="Q255" s="10">
        <v>47749821</v>
      </c>
      <c r="R255" s="10">
        <v>53721692</v>
      </c>
      <c r="S255" s="3">
        <v>55062663</v>
      </c>
      <c r="T255" s="139">
        <v>58512319</v>
      </c>
      <c r="U255" s="3">
        <v>60360302</v>
      </c>
      <c r="V255" s="3">
        <v>65630013</v>
      </c>
      <c r="W255" s="3">
        <v>68900008</v>
      </c>
      <c r="X255" s="3">
        <v>73655291</v>
      </c>
    </row>
    <row r="256" spans="1:24" ht="15" customHeight="1" x14ac:dyDescent="0.2">
      <c r="A256" s="26" t="s">
        <v>14</v>
      </c>
      <c r="B256" s="26">
        <v>87412965</v>
      </c>
      <c r="C256" s="5">
        <v>92406007</v>
      </c>
      <c r="D256" s="5">
        <v>98734369</v>
      </c>
      <c r="E256" s="5">
        <v>98745917</v>
      </c>
      <c r="F256" s="5">
        <v>102777369</v>
      </c>
      <c r="G256" s="5">
        <v>109222731</v>
      </c>
      <c r="H256" s="5">
        <v>115170632</v>
      </c>
      <c r="I256" s="5">
        <v>118726199</v>
      </c>
      <c r="J256" s="3">
        <v>117792207</v>
      </c>
      <c r="K256" s="3">
        <v>113540095</v>
      </c>
      <c r="L256" s="3">
        <v>111091394</v>
      </c>
      <c r="M256" s="3">
        <v>110919808</v>
      </c>
      <c r="N256" s="3">
        <v>112036790</v>
      </c>
      <c r="O256" s="3">
        <v>113182535</v>
      </c>
      <c r="P256" s="3">
        <v>119909920</v>
      </c>
      <c r="Q256" s="3">
        <v>117843433</v>
      </c>
      <c r="R256" s="3">
        <v>128017969</v>
      </c>
      <c r="S256" s="3">
        <v>132046199</v>
      </c>
      <c r="T256" s="139">
        <v>137717300</v>
      </c>
      <c r="U256" s="3">
        <v>143361412</v>
      </c>
      <c r="V256" s="3">
        <v>152675801</v>
      </c>
      <c r="W256" s="3">
        <v>174103719</v>
      </c>
      <c r="X256" s="3">
        <v>184025104</v>
      </c>
    </row>
    <row r="257" spans="1:24" ht="15" customHeight="1" x14ac:dyDescent="0.2">
      <c r="A257" s="26"/>
      <c r="B257" s="26"/>
      <c r="C257" s="5"/>
      <c r="D257" s="5"/>
      <c r="E257" s="5"/>
      <c r="F257" s="5"/>
      <c r="G257" s="5"/>
      <c r="H257" s="5"/>
      <c r="I257" s="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139"/>
      <c r="U257" s="3"/>
      <c r="V257" s="3"/>
      <c r="W257" s="3"/>
      <c r="X257" s="3"/>
    </row>
    <row r="258" spans="1:24" ht="15" customHeight="1" x14ac:dyDescent="0.2">
      <c r="A258" s="26" t="s">
        <v>15</v>
      </c>
      <c r="B258" s="29">
        <v>808.58240000000001</v>
      </c>
      <c r="C258" s="5">
        <v>940.91431124426754</v>
      </c>
      <c r="D258" s="5">
        <v>1037.6706188233966</v>
      </c>
      <c r="E258" s="5">
        <v>1148.2929555454527</v>
      </c>
      <c r="F258" s="5">
        <v>1157.5023583450147</v>
      </c>
      <c r="G258" s="5">
        <v>1234.4268328677974</v>
      </c>
      <c r="H258" s="5">
        <v>1283.922354515099</v>
      </c>
      <c r="I258" s="5">
        <v>1308.8838724425648</v>
      </c>
      <c r="J258" s="3">
        <v>1436.1194080034968</v>
      </c>
      <c r="K258" s="3">
        <v>1982.9729302116793</v>
      </c>
      <c r="L258" s="3">
        <v>1929.653056239204</v>
      </c>
      <c r="M258" s="3">
        <v>1433.5304110335185</v>
      </c>
      <c r="N258" s="3">
        <v>1469.2225454388954</v>
      </c>
      <c r="O258" s="3">
        <v>1419.0972442317445</v>
      </c>
      <c r="P258" s="3">
        <v>1494.4786892155312</v>
      </c>
      <c r="Q258" s="3">
        <v>1519.7490687153752</v>
      </c>
      <c r="R258" s="3">
        <v>1615.1768779441904</v>
      </c>
      <c r="S258" s="3">
        <v>1486.9010046597707</v>
      </c>
      <c r="T258" s="139">
        <v>1498.1373435858895</v>
      </c>
      <c r="U258" s="3">
        <v>1551.6836128629329</v>
      </c>
      <c r="V258" s="3">
        <v>2276.2386148755995</v>
      </c>
      <c r="W258" s="3">
        <v>4205.0475928460774</v>
      </c>
      <c r="X258" s="3">
        <v>4241.9493577964759</v>
      </c>
    </row>
    <row r="259" spans="1:24" ht="15" customHeight="1" x14ac:dyDescent="0.2">
      <c r="A259" s="26" t="s">
        <v>16</v>
      </c>
      <c r="B259" s="29">
        <v>4055.2848888888889</v>
      </c>
      <c r="C259" s="5">
        <v>4332.9593566444591</v>
      </c>
      <c r="D259" s="5">
        <v>4563.726418580789</v>
      </c>
      <c r="E259" s="5">
        <v>4453.0296699436667</v>
      </c>
      <c r="F259" s="5">
        <v>4309.2602290459945</v>
      </c>
      <c r="G259" s="5">
        <v>4591.4065424597575</v>
      </c>
      <c r="H259" s="5">
        <v>4827.588585883751</v>
      </c>
      <c r="I259" s="5">
        <v>5519.736356966142</v>
      </c>
      <c r="J259" s="3">
        <v>5429.9094408984183</v>
      </c>
      <c r="K259" s="3">
        <v>4408.4700252778912</v>
      </c>
      <c r="L259" s="3">
        <v>4587.6424759655538</v>
      </c>
      <c r="M259" s="3">
        <v>4974.3593928513146</v>
      </c>
      <c r="N259" s="3">
        <v>4998.7309778728077</v>
      </c>
      <c r="O259" s="3">
        <v>5221.8847061992901</v>
      </c>
      <c r="P259" s="3">
        <v>5697.5194658412138</v>
      </c>
      <c r="Q259" s="3">
        <v>5531.5178103468907</v>
      </c>
      <c r="R259" s="3">
        <v>5948.8561244758112</v>
      </c>
      <c r="S259" s="3">
        <v>6463.5781916124133</v>
      </c>
      <c r="T259" s="139">
        <v>6746.6187695891731</v>
      </c>
      <c r="U259" s="3">
        <v>7204.6129241208473</v>
      </c>
      <c r="V259" s="3">
        <v>7394.6774612866875</v>
      </c>
      <c r="W259" s="3">
        <v>7656.9377763846578</v>
      </c>
      <c r="X259" s="3">
        <v>8457.124875016827</v>
      </c>
    </row>
    <row r="260" spans="1:24" ht="15" customHeight="1" x14ac:dyDescent="0.2">
      <c r="A260" s="26" t="s">
        <v>17</v>
      </c>
      <c r="B260" s="29">
        <v>2906.1740444444445</v>
      </c>
      <c r="C260" s="5">
        <v>2821.1585480698895</v>
      </c>
      <c r="D260" s="5">
        <v>2984.1629384220068</v>
      </c>
      <c r="E260" s="5">
        <v>3048.5129113440603</v>
      </c>
      <c r="F260" s="5">
        <v>3594.3400601267772</v>
      </c>
      <c r="G260" s="5">
        <v>4002.8599864658627</v>
      </c>
      <c r="H260" s="5">
        <v>4398.6667287217297</v>
      </c>
      <c r="I260" s="5">
        <v>4115.1373060146962</v>
      </c>
      <c r="J260" s="3">
        <v>4135.5763896282933</v>
      </c>
      <c r="K260" s="3">
        <v>4052.7134178873275</v>
      </c>
      <c r="L260" s="3">
        <v>4208.9076866779114</v>
      </c>
      <c r="M260" s="3">
        <v>4304.2078760902132</v>
      </c>
      <c r="N260" s="3">
        <v>4490.6687650753838</v>
      </c>
      <c r="O260" s="5">
        <v>4568.9388747147568</v>
      </c>
      <c r="P260" s="5">
        <v>4727.5599333196151</v>
      </c>
      <c r="Q260" s="5">
        <v>4803.5294756739295</v>
      </c>
      <c r="R260" s="5">
        <v>5469.3541539617463</v>
      </c>
      <c r="S260" s="5">
        <v>5686.599751313659</v>
      </c>
      <c r="T260" s="26">
        <v>6090.77603050368</v>
      </c>
      <c r="U260" s="5">
        <v>6367.778736620452</v>
      </c>
      <c r="V260" s="5">
        <v>7291.591728716844</v>
      </c>
      <c r="W260" s="5">
        <v>7768.6507354848027</v>
      </c>
      <c r="X260" s="5">
        <v>8474.7267629099424</v>
      </c>
    </row>
    <row r="261" spans="1:24" ht="15" customHeight="1" x14ac:dyDescent="0.2">
      <c r="A261" s="31" t="s">
        <v>18</v>
      </c>
      <c r="B261" s="32">
        <v>7770.0413333333336</v>
      </c>
      <c r="C261" s="16">
        <v>8095.0322159586167</v>
      </c>
      <c r="D261" s="16">
        <v>8585.5599758261924</v>
      </c>
      <c r="E261" s="16">
        <v>8649.8355368331795</v>
      </c>
      <c r="F261" s="16">
        <v>9061.102647517786</v>
      </c>
      <c r="G261" s="16">
        <v>9828.6933617934174</v>
      </c>
      <c r="H261" s="16">
        <v>10510.17766912058</v>
      </c>
      <c r="I261" s="16">
        <v>10943.757535423403</v>
      </c>
      <c r="J261" s="16">
        <v>11001.605238530208</v>
      </c>
      <c r="K261" s="16">
        <v>10444.156373376898</v>
      </c>
      <c r="L261" s="16">
        <v>10726.203218882669</v>
      </c>
      <c r="M261" s="16">
        <v>10712.097679975046</v>
      </c>
      <c r="N261" s="16">
        <v>10958.622288387087</v>
      </c>
      <c r="O261" s="16">
        <v>11209.920825145791</v>
      </c>
      <c r="P261" s="16">
        <v>11919.55808837636</v>
      </c>
      <c r="Q261" s="16">
        <v>11854.796354736196</v>
      </c>
      <c r="R261" s="16">
        <v>13033.387156381748</v>
      </c>
      <c r="S261" s="5">
        <v>13637.078947585844</v>
      </c>
      <c r="T261" s="26">
        <v>14335.532143678742</v>
      </c>
      <c r="U261" s="5">
        <v>15124.075273604232</v>
      </c>
      <c r="V261" s="5">
        <v>16962.507804879133</v>
      </c>
      <c r="W261" s="5">
        <v>19630.636104715537</v>
      </c>
      <c r="X261" s="5">
        <v>21173.800995723246</v>
      </c>
    </row>
    <row r="262" spans="1:24" ht="15" customHeight="1" x14ac:dyDescent="0.2">
      <c r="A262" s="171"/>
      <c r="B262" s="171"/>
      <c r="C262" s="171"/>
      <c r="D262" s="171"/>
      <c r="E262" s="171"/>
      <c r="F262" s="171"/>
      <c r="G262" s="171"/>
      <c r="H262" s="171"/>
      <c r="I262" s="171"/>
      <c r="J262" s="6"/>
      <c r="K262" s="6"/>
      <c r="L262" s="6"/>
      <c r="M262" s="6"/>
      <c r="N262" s="6"/>
      <c r="O262" s="6"/>
      <c r="P262" s="6"/>
      <c r="Q262" s="6"/>
      <c r="R262" s="6"/>
      <c r="S262" s="171"/>
      <c r="T262" s="173"/>
      <c r="U262" s="173"/>
      <c r="V262" s="173"/>
      <c r="W262" s="173"/>
      <c r="X262" s="173"/>
    </row>
    <row r="263" spans="1:24" ht="15" customHeight="1" x14ac:dyDescent="0.2">
      <c r="A263" s="34" t="s">
        <v>31</v>
      </c>
      <c r="B263" s="21"/>
      <c r="C263" s="22"/>
      <c r="D263" s="22"/>
      <c r="E263" s="22"/>
      <c r="F263" s="22"/>
      <c r="G263" s="22"/>
      <c r="H263" s="22"/>
      <c r="I263" s="22"/>
      <c r="J263" s="7"/>
      <c r="K263" s="7"/>
      <c r="L263" s="7"/>
      <c r="M263" s="7"/>
      <c r="N263" s="7"/>
      <c r="O263" s="7"/>
      <c r="P263" s="7"/>
      <c r="Q263" s="7"/>
      <c r="R263" s="7"/>
      <c r="S263" s="25"/>
      <c r="T263" s="24"/>
      <c r="U263" s="25"/>
      <c r="V263" s="25"/>
      <c r="W263" s="25"/>
      <c r="X263" s="25"/>
    </row>
    <row r="264" spans="1:24" ht="15" customHeight="1" x14ac:dyDescent="0.2">
      <c r="A264" s="35"/>
      <c r="J264" s="3"/>
      <c r="K264" s="3"/>
      <c r="L264" s="3"/>
      <c r="M264" s="3"/>
      <c r="N264" s="3"/>
      <c r="O264" s="3"/>
      <c r="P264" s="3"/>
      <c r="Q264" s="3"/>
      <c r="R264" s="3"/>
      <c r="S264" s="25"/>
      <c r="T264" s="24"/>
      <c r="U264" s="25"/>
      <c r="V264" s="25"/>
      <c r="W264" s="25"/>
      <c r="X264" s="25"/>
    </row>
    <row r="265" spans="1:24" ht="15" customHeight="1" x14ac:dyDescent="0.2">
      <c r="A265" s="26" t="s">
        <v>10</v>
      </c>
      <c r="B265" s="27">
        <v>1489.11</v>
      </c>
      <c r="C265" s="28">
        <v>1486.25</v>
      </c>
      <c r="D265" s="28">
        <v>1499.5499999999997</v>
      </c>
      <c r="E265" s="28">
        <v>1515.21</v>
      </c>
      <c r="F265" s="28">
        <v>1520.69</v>
      </c>
      <c r="G265" s="28">
        <v>1511.18</v>
      </c>
      <c r="H265" s="28">
        <v>1541.44</v>
      </c>
      <c r="I265" s="28">
        <v>1547.16</v>
      </c>
      <c r="J265" s="2">
        <v>1582.97</v>
      </c>
      <c r="K265" s="2">
        <v>1613.43</v>
      </c>
      <c r="L265" s="2">
        <v>1560.96</v>
      </c>
      <c r="M265" s="2">
        <v>1581.61</v>
      </c>
      <c r="N265" s="2">
        <v>1554.75</v>
      </c>
      <c r="O265" s="2">
        <v>1549.73</v>
      </c>
      <c r="P265" s="2">
        <v>1586.31</v>
      </c>
      <c r="Q265" s="2">
        <v>1574.2599999999998</v>
      </c>
      <c r="R265" s="2">
        <v>1584.34</v>
      </c>
      <c r="S265" s="2">
        <v>1574.26</v>
      </c>
      <c r="T265" s="138">
        <v>1528.04</v>
      </c>
      <c r="U265" s="2">
        <v>1493.37</v>
      </c>
      <c r="V265" s="2">
        <v>1468.83</v>
      </c>
      <c r="W265" s="2">
        <v>1395.28</v>
      </c>
      <c r="X265" s="2">
        <v>1417.32</v>
      </c>
    </row>
    <row r="266" spans="1:24" ht="15" customHeight="1" x14ac:dyDescent="0.2">
      <c r="A266" s="26" t="s">
        <v>11</v>
      </c>
      <c r="B266" s="26">
        <v>3161399</v>
      </c>
      <c r="C266" s="5">
        <v>3341624</v>
      </c>
      <c r="D266" s="5">
        <v>2460368</v>
      </c>
      <c r="E266" s="5">
        <v>3653843</v>
      </c>
      <c r="F266" s="5">
        <v>1904650</v>
      </c>
      <c r="G266" s="5">
        <v>2009135</v>
      </c>
      <c r="H266" s="5">
        <v>1924563</v>
      </c>
      <c r="I266" s="5">
        <v>1845873</v>
      </c>
      <c r="J266" s="3">
        <v>2237192</v>
      </c>
      <c r="K266" s="3">
        <v>3322118</v>
      </c>
      <c r="L266" s="5">
        <v>2789550</v>
      </c>
      <c r="M266" s="5">
        <v>2119984</v>
      </c>
      <c r="N266" s="5">
        <v>1886941</v>
      </c>
      <c r="O266" s="5">
        <v>1793279</v>
      </c>
      <c r="P266" s="5">
        <v>1957664</v>
      </c>
      <c r="Q266" s="5">
        <v>2052008</v>
      </c>
      <c r="R266" s="5">
        <v>2258841</v>
      </c>
      <c r="S266" s="5">
        <v>2372972</v>
      </c>
      <c r="T266" s="26">
        <v>2124093</v>
      </c>
      <c r="U266" s="5">
        <v>2070624</v>
      </c>
      <c r="V266" s="5">
        <v>3402097</v>
      </c>
      <c r="W266" s="5">
        <v>5795699</v>
      </c>
      <c r="X266" s="5">
        <v>10359404</v>
      </c>
    </row>
    <row r="267" spans="1:24" ht="15" customHeight="1" x14ac:dyDescent="0.2">
      <c r="A267" s="26" t="s">
        <v>12</v>
      </c>
      <c r="B267" s="26">
        <v>6170778</v>
      </c>
      <c r="C267" s="5">
        <v>7159287</v>
      </c>
      <c r="D267" s="5">
        <v>6764553</v>
      </c>
      <c r="E267" s="5">
        <v>6521833</v>
      </c>
      <c r="F267" s="5">
        <v>6460765</v>
      </c>
      <c r="G267" s="5">
        <v>6982786</v>
      </c>
      <c r="H267" s="5">
        <v>7495560</v>
      </c>
      <c r="I267" s="5">
        <v>8344775</v>
      </c>
      <c r="J267" s="4">
        <v>7861122</v>
      </c>
      <c r="K267" s="4">
        <v>7231963</v>
      </c>
      <c r="L267" s="3">
        <v>6687644</v>
      </c>
      <c r="M267" s="3">
        <v>7200909</v>
      </c>
      <c r="N267" s="3">
        <v>7385054</v>
      </c>
      <c r="O267" s="3">
        <v>7531388</v>
      </c>
      <c r="P267" s="3">
        <v>7908470</v>
      </c>
      <c r="Q267" s="3">
        <v>8204182</v>
      </c>
      <c r="R267" s="3">
        <v>9047434</v>
      </c>
      <c r="S267" s="3">
        <v>9953210</v>
      </c>
      <c r="T267" s="139">
        <v>9973642</v>
      </c>
      <c r="U267" s="3">
        <v>10084796</v>
      </c>
      <c r="V267" s="3">
        <v>10364556</v>
      </c>
      <c r="W267" s="3">
        <v>9246535</v>
      </c>
      <c r="X267" s="3">
        <v>10177129</v>
      </c>
    </row>
    <row r="268" spans="1:24" ht="15" customHeight="1" x14ac:dyDescent="0.2">
      <c r="A268" s="26" t="s">
        <v>13</v>
      </c>
      <c r="B268" s="26">
        <v>1734477</v>
      </c>
      <c r="C268" s="5">
        <v>1951832</v>
      </c>
      <c r="D268" s="5">
        <v>2010580</v>
      </c>
      <c r="E268" s="5">
        <v>2315178</v>
      </c>
      <c r="F268" s="5">
        <v>2375519</v>
      </c>
      <c r="G268" s="5">
        <v>2528470</v>
      </c>
      <c r="H268" s="5">
        <v>2844665</v>
      </c>
      <c r="I268" s="5">
        <v>2786525</v>
      </c>
      <c r="J268" s="3">
        <v>2756128</v>
      </c>
      <c r="K268" s="3">
        <v>2914079</v>
      </c>
      <c r="L268" s="3">
        <v>2484508</v>
      </c>
      <c r="M268" s="3">
        <v>2723479</v>
      </c>
      <c r="N268" s="3">
        <v>2757812</v>
      </c>
      <c r="O268" s="10">
        <v>2910840</v>
      </c>
      <c r="P268" s="10">
        <v>2956494</v>
      </c>
      <c r="Q268" s="10">
        <v>3092361</v>
      </c>
      <c r="R268" s="10">
        <v>3180821</v>
      </c>
      <c r="S268" s="3">
        <v>3309179</v>
      </c>
      <c r="T268" s="139">
        <v>3071912</v>
      </c>
      <c r="U268" s="3">
        <v>2830383</v>
      </c>
      <c r="V268" s="3">
        <v>2801703</v>
      </c>
      <c r="W268" s="3">
        <v>3224622</v>
      </c>
      <c r="X268" s="3">
        <v>3645902</v>
      </c>
    </row>
    <row r="269" spans="1:24" ht="15" customHeight="1" x14ac:dyDescent="0.2">
      <c r="A269" s="26" t="s">
        <v>14</v>
      </c>
      <c r="B269" s="26">
        <v>11066654</v>
      </c>
      <c r="C269" s="5">
        <v>12452743</v>
      </c>
      <c r="D269" s="5">
        <v>11235501</v>
      </c>
      <c r="E269" s="5">
        <v>12490854</v>
      </c>
      <c r="F269" s="5">
        <v>10740934</v>
      </c>
      <c r="G269" s="5">
        <v>11520391</v>
      </c>
      <c r="H269" s="5">
        <v>12264788</v>
      </c>
      <c r="I269" s="5">
        <v>12977173</v>
      </c>
      <c r="J269" s="3">
        <v>12854442</v>
      </c>
      <c r="K269" s="3">
        <v>13468160</v>
      </c>
      <c r="L269" s="3">
        <v>11961702</v>
      </c>
      <c r="M269" s="3">
        <v>12044372</v>
      </c>
      <c r="N269" s="3">
        <v>12029807</v>
      </c>
      <c r="O269" s="3">
        <v>12235507</v>
      </c>
      <c r="P269" s="3">
        <v>12822628</v>
      </c>
      <c r="Q269" s="3">
        <v>13348551</v>
      </c>
      <c r="R269" s="3">
        <v>14487096</v>
      </c>
      <c r="S269" s="3">
        <v>15635361</v>
      </c>
      <c r="T269" s="139">
        <v>15169647</v>
      </c>
      <c r="U269" s="3">
        <v>14985803</v>
      </c>
      <c r="V269" s="3">
        <v>16568356</v>
      </c>
      <c r="W269" s="3">
        <v>18266856</v>
      </c>
      <c r="X269" s="3">
        <v>24182435</v>
      </c>
    </row>
    <row r="270" spans="1:24" ht="15" customHeight="1" x14ac:dyDescent="0.2">
      <c r="A270" s="26"/>
      <c r="B270" s="26"/>
      <c r="C270" s="5"/>
      <c r="D270" s="5"/>
      <c r="E270" s="5"/>
      <c r="F270" s="5"/>
      <c r="G270" s="5"/>
      <c r="H270" s="5"/>
      <c r="I270" s="5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139"/>
      <c r="U270" s="3"/>
      <c r="V270" s="3"/>
      <c r="W270" s="3"/>
      <c r="X270" s="3"/>
    </row>
    <row r="271" spans="1:24" ht="15" customHeight="1" x14ac:dyDescent="0.2">
      <c r="A271" s="26" t="s">
        <v>15</v>
      </c>
      <c r="B271" s="29">
        <v>2123.0124033818861</v>
      </c>
      <c r="C271" s="5">
        <v>2248.3592935239699</v>
      </c>
      <c r="D271" s="5">
        <v>1640.7375545997136</v>
      </c>
      <c r="E271" s="5">
        <v>2411.443298288686</v>
      </c>
      <c r="F271" s="5">
        <v>1252.490645693731</v>
      </c>
      <c r="G271" s="5">
        <v>1329.5140221548722</v>
      </c>
      <c r="H271" s="5">
        <v>1248.5487596014116</v>
      </c>
      <c r="I271" s="5">
        <v>1193.0718219188707</v>
      </c>
      <c r="J271" s="3">
        <v>1413.287680752004</v>
      </c>
      <c r="K271" s="3">
        <v>2059.0406773147888</v>
      </c>
      <c r="L271" s="3">
        <v>1787.0733394833949</v>
      </c>
      <c r="M271" s="3">
        <v>1340.3961785775255</v>
      </c>
      <c r="N271" s="3">
        <v>1213.6620035375463</v>
      </c>
      <c r="O271" s="3">
        <v>1157.1557626167139</v>
      </c>
      <c r="P271" s="3">
        <v>1234.0992618088521</v>
      </c>
      <c r="Q271" s="3">
        <v>1303.4746484062355</v>
      </c>
      <c r="R271" s="3">
        <v>1425.7299569536842</v>
      </c>
      <c r="S271" s="3">
        <v>1507.3571074663651</v>
      </c>
      <c r="T271" s="139">
        <v>1390.0768304494648</v>
      </c>
      <c r="U271" s="3">
        <v>1386.5445268084936</v>
      </c>
      <c r="V271" s="3">
        <v>2316.1952029846884</v>
      </c>
      <c r="W271" s="3">
        <v>4153.7892036007106</v>
      </c>
      <c r="X271" s="3">
        <v>7309.14966274377</v>
      </c>
    </row>
    <row r="272" spans="1:24" ht="15" customHeight="1" x14ac:dyDescent="0.2">
      <c r="A272" s="26" t="s">
        <v>16</v>
      </c>
      <c r="B272" s="29">
        <v>4143.936982492899</v>
      </c>
      <c r="C272" s="5">
        <v>4817.0139613120273</v>
      </c>
      <c r="D272" s="5">
        <v>4511.0553165949796</v>
      </c>
      <c r="E272" s="5">
        <v>4304.2436361956425</v>
      </c>
      <c r="F272" s="5">
        <v>4248.5746601871515</v>
      </c>
      <c r="G272" s="5">
        <v>4620.7506716605567</v>
      </c>
      <c r="H272" s="5">
        <v>4862.6998131617183</v>
      </c>
      <c r="I272" s="5">
        <v>5393.6082887354896</v>
      </c>
      <c r="J272" s="3">
        <v>4966.05873768928</v>
      </c>
      <c r="K272" s="3">
        <v>4482.3531234698748</v>
      </c>
      <c r="L272" s="3">
        <v>4284.3147806478064</v>
      </c>
      <c r="M272" s="3">
        <v>4552.8979963454967</v>
      </c>
      <c r="N272" s="3">
        <v>4749.9945328831</v>
      </c>
      <c r="O272" s="3">
        <v>4859.8065469468875</v>
      </c>
      <c r="P272" s="3">
        <v>4985.4505109341808</v>
      </c>
      <c r="Q272" s="3">
        <v>5211.4530001397488</v>
      </c>
      <c r="R272" s="3">
        <v>5710.5381420654658</v>
      </c>
      <c r="S272" s="3">
        <v>6322.4689695475972</v>
      </c>
      <c r="T272" s="139">
        <v>6527.0817517866026</v>
      </c>
      <c r="U272" s="3">
        <v>6753.0457957505514</v>
      </c>
      <c r="V272" s="3">
        <v>7056.3346336880377</v>
      </c>
      <c r="W272" s="3">
        <v>6627.0103491772261</v>
      </c>
      <c r="X272" s="3">
        <v>7180.5442666440895</v>
      </c>
    </row>
    <row r="273" spans="1:24" ht="15" customHeight="1" x14ac:dyDescent="0.2">
      <c r="A273" s="26" t="s">
        <v>17</v>
      </c>
      <c r="B273" s="29">
        <v>1164.7742611358462</v>
      </c>
      <c r="C273" s="5">
        <v>1313.2595458368378</v>
      </c>
      <c r="D273" s="5">
        <v>1340.7889033376682</v>
      </c>
      <c r="E273" s="5">
        <v>1527.9585008018689</v>
      </c>
      <c r="F273" s="5">
        <v>1562.1323215119453</v>
      </c>
      <c r="G273" s="5">
        <v>1673.1759287444247</v>
      </c>
      <c r="H273" s="5">
        <v>1845.4594405231471</v>
      </c>
      <c r="I273" s="5">
        <v>1801.0580676853072</v>
      </c>
      <c r="J273" s="3">
        <v>1741.1119604288142</v>
      </c>
      <c r="K273" s="3">
        <v>1806.1390949715822</v>
      </c>
      <c r="L273" s="3">
        <v>1591.6538540385404</v>
      </c>
      <c r="M273" s="3">
        <v>1721.9662242904383</v>
      </c>
      <c r="N273" s="3">
        <v>1773.7977166747066</v>
      </c>
      <c r="O273" s="5">
        <v>1878.2884760571196</v>
      </c>
      <c r="P273" s="5">
        <v>1863.7555080658888</v>
      </c>
      <c r="Q273" s="5">
        <v>1964.3267312896221</v>
      </c>
      <c r="R273" s="5">
        <v>2007.6631278639686</v>
      </c>
      <c r="S273" s="5">
        <v>2102.0536633084753</v>
      </c>
      <c r="T273" s="26">
        <v>2010.3609853145206</v>
      </c>
      <c r="U273" s="5">
        <v>1895.2992225637317</v>
      </c>
      <c r="V273" s="5">
        <v>1907.4385735585468</v>
      </c>
      <c r="W273" s="5">
        <v>2311.0931139269537</v>
      </c>
      <c r="X273" s="5">
        <v>2572.3915558942231</v>
      </c>
    </row>
    <row r="274" spans="1:24" ht="15" customHeight="1" x14ac:dyDescent="0.2">
      <c r="A274" s="31" t="s">
        <v>18</v>
      </c>
      <c r="B274" s="32">
        <v>7431.7236470106309</v>
      </c>
      <c r="C274" s="16">
        <v>8378.6328006728345</v>
      </c>
      <c r="D274" s="16">
        <v>7492.5817745323611</v>
      </c>
      <c r="E274" s="16">
        <v>8243.6454352861983</v>
      </c>
      <c r="F274" s="16">
        <v>7063.1976273928276</v>
      </c>
      <c r="G274" s="16">
        <v>7623.4406225598532</v>
      </c>
      <c r="H274" s="16">
        <v>7956.7080132862775</v>
      </c>
      <c r="I274" s="16">
        <v>8387.7381783396668</v>
      </c>
      <c r="J274" s="16">
        <v>8120.4583788700984</v>
      </c>
      <c r="K274" s="16">
        <v>8347.5328957562451</v>
      </c>
      <c r="L274" s="16">
        <v>7663.0419741697415</v>
      </c>
      <c r="M274" s="16">
        <v>7615.26039921346</v>
      </c>
      <c r="N274" s="16">
        <v>7737.4542530953531</v>
      </c>
      <c r="O274" s="16">
        <v>7895.2507856207212</v>
      </c>
      <c r="P274" s="16">
        <v>8083.3052808089215</v>
      </c>
      <c r="Q274" s="16">
        <v>8479.2543798356073</v>
      </c>
      <c r="R274" s="16">
        <v>9143.9312268831181</v>
      </c>
      <c r="S274" s="5">
        <v>9931.879740322438</v>
      </c>
      <c r="T274" s="26">
        <v>9927.5195675505875</v>
      </c>
      <c r="U274" s="5">
        <v>10034.889545122776</v>
      </c>
      <c r="V274" s="5">
        <v>11279.968410231273</v>
      </c>
      <c r="W274" s="5">
        <v>13091.892666704891</v>
      </c>
      <c r="X274" s="5">
        <v>17062.085485282081</v>
      </c>
    </row>
    <row r="275" spans="1:24" ht="15" customHeight="1" x14ac:dyDescent="0.2">
      <c r="A275" s="171"/>
      <c r="B275" s="171"/>
      <c r="C275" s="171"/>
      <c r="D275" s="171"/>
      <c r="E275" s="171"/>
      <c r="F275" s="171"/>
      <c r="G275" s="171"/>
      <c r="H275" s="171"/>
      <c r="I275" s="171"/>
      <c r="J275" s="6"/>
      <c r="K275" s="6"/>
      <c r="L275" s="6"/>
      <c r="M275" s="6"/>
      <c r="N275" s="6"/>
      <c r="O275" s="6"/>
      <c r="P275" s="6"/>
      <c r="Q275" s="6"/>
      <c r="R275" s="6"/>
      <c r="S275" s="171"/>
      <c r="T275" s="173"/>
      <c r="U275" s="173"/>
      <c r="V275" s="173"/>
      <c r="W275" s="173"/>
      <c r="X275" s="173"/>
    </row>
    <row r="276" spans="1:24" ht="15" customHeight="1" x14ac:dyDescent="0.2">
      <c r="A276" s="34" t="s">
        <v>32</v>
      </c>
      <c r="B276" s="21"/>
      <c r="C276" s="22"/>
      <c r="D276" s="22"/>
      <c r="E276" s="22"/>
      <c r="F276" s="22"/>
      <c r="G276" s="22"/>
      <c r="H276" s="22"/>
      <c r="I276" s="22"/>
      <c r="J276" s="7"/>
      <c r="K276" s="7"/>
      <c r="L276" s="7"/>
      <c r="M276" s="7"/>
      <c r="N276" s="7"/>
      <c r="O276" s="7"/>
      <c r="P276" s="7"/>
      <c r="Q276" s="7"/>
      <c r="R276" s="7"/>
      <c r="S276" s="25"/>
      <c r="T276" s="24"/>
      <c r="U276" s="25"/>
      <c r="V276" s="25"/>
      <c r="W276" s="25"/>
      <c r="X276" s="25"/>
    </row>
    <row r="277" spans="1:24" ht="15" customHeight="1" x14ac:dyDescent="0.2">
      <c r="A277" s="35"/>
      <c r="J277" s="3"/>
      <c r="K277" s="3"/>
      <c r="L277" s="3"/>
      <c r="M277" s="3"/>
      <c r="N277" s="3"/>
      <c r="O277" s="3"/>
      <c r="P277" s="3"/>
      <c r="Q277" s="3"/>
      <c r="R277" s="3"/>
      <c r="S277" s="25"/>
      <c r="T277" s="24"/>
      <c r="U277" s="25"/>
      <c r="V277" s="25"/>
      <c r="W277" s="25"/>
      <c r="X277" s="25"/>
    </row>
    <row r="278" spans="1:24" ht="15" customHeight="1" x14ac:dyDescent="0.2">
      <c r="A278" s="26" t="s">
        <v>10</v>
      </c>
      <c r="B278" s="27">
        <v>4655.1399999999994</v>
      </c>
      <c r="C278" s="28">
        <v>4589.3099999999995</v>
      </c>
      <c r="D278" s="28">
        <v>4549.0199999999995</v>
      </c>
      <c r="E278" s="28">
        <v>4505.32</v>
      </c>
      <c r="F278" s="28">
        <v>4384.4400000000005</v>
      </c>
      <c r="G278" s="28">
        <v>4357.3</v>
      </c>
      <c r="H278" s="28">
        <v>4239.91</v>
      </c>
      <c r="I278" s="28">
        <v>4246.9400000000005</v>
      </c>
      <c r="J278" s="2">
        <v>4200.4799999999996</v>
      </c>
      <c r="K278" s="2">
        <v>4205.62</v>
      </c>
      <c r="L278" s="2">
        <v>4181.1000000000004</v>
      </c>
      <c r="M278" s="2">
        <v>4132.0600000000004</v>
      </c>
      <c r="N278" s="2">
        <v>4091.58</v>
      </c>
      <c r="O278" s="2">
        <v>4142.74</v>
      </c>
      <c r="P278" s="2">
        <v>4135.04</v>
      </c>
      <c r="Q278" s="2">
        <v>4075.8</v>
      </c>
      <c r="R278" s="2">
        <v>4051.83</v>
      </c>
      <c r="S278" s="2">
        <v>4038.97</v>
      </c>
      <c r="T278" s="138">
        <v>3982.17</v>
      </c>
      <c r="U278" s="2">
        <v>3857.37</v>
      </c>
      <c r="V278" s="2">
        <v>3757.82</v>
      </c>
      <c r="W278" s="2">
        <v>3747.12</v>
      </c>
      <c r="X278" s="2">
        <v>3732.19</v>
      </c>
    </row>
    <row r="279" spans="1:24" ht="15" customHeight="1" x14ac:dyDescent="0.2">
      <c r="A279" s="26" t="s">
        <v>11</v>
      </c>
      <c r="B279" s="26">
        <v>4078726</v>
      </c>
      <c r="C279" s="5">
        <v>4424145</v>
      </c>
      <c r="D279" s="5">
        <v>5358275</v>
      </c>
      <c r="E279" s="5">
        <v>7346055</v>
      </c>
      <c r="F279" s="5">
        <v>7190836</v>
      </c>
      <c r="G279" s="5">
        <v>6582266</v>
      </c>
      <c r="H279" s="5">
        <v>6409375</v>
      </c>
      <c r="I279" s="5">
        <v>6811538</v>
      </c>
      <c r="J279" s="3">
        <v>7182168</v>
      </c>
      <c r="K279" s="3">
        <v>11116825</v>
      </c>
      <c r="L279" s="5">
        <v>9711219</v>
      </c>
      <c r="M279" s="5">
        <v>8057283</v>
      </c>
      <c r="N279" s="5">
        <v>7653642</v>
      </c>
      <c r="O279" s="5">
        <v>7338721</v>
      </c>
      <c r="P279" s="5">
        <v>7125548</v>
      </c>
      <c r="Q279" s="5">
        <v>7418646</v>
      </c>
      <c r="R279" s="5">
        <v>8131643</v>
      </c>
      <c r="S279" s="5">
        <v>7686032</v>
      </c>
      <c r="T279" s="26">
        <v>7594067</v>
      </c>
      <c r="U279" s="5">
        <v>7954951</v>
      </c>
      <c r="V279" s="5">
        <v>10413957</v>
      </c>
      <c r="W279" s="5">
        <v>17003533</v>
      </c>
      <c r="X279" s="5">
        <v>30283621</v>
      </c>
    </row>
    <row r="280" spans="1:24" ht="15" customHeight="1" x14ac:dyDescent="0.2">
      <c r="A280" s="26" t="s">
        <v>12</v>
      </c>
      <c r="B280" s="26">
        <v>19681619</v>
      </c>
      <c r="C280" s="5">
        <v>21511429</v>
      </c>
      <c r="D280" s="5">
        <v>19280721</v>
      </c>
      <c r="E280" s="5">
        <v>19097380</v>
      </c>
      <c r="F280" s="5">
        <v>19613290</v>
      </c>
      <c r="G280" s="5">
        <v>21087230</v>
      </c>
      <c r="H280" s="5">
        <v>21939198</v>
      </c>
      <c r="I280" s="5">
        <v>24633219</v>
      </c>
      <c r="J280" s="4">
        <v>23527685</v>
      </c>
      <c r="K280" s="4">
        <v>20082737</v>
      </c>
      <c r="L280" s="3">
        <v>18967268</v>
      </c>
      <c r="M280" s="3">
        <v>20147087</v>
      </c>
      <c r="N280" s="3">
        <v>20540931</v>
      </c>
      <c r="O280" s="3">
        <v>21068423</v>
      </c>
      <c r="P280" s="3">
        <v>21935937</v>
      </c>
      <c r="Q280" s="3">
        <v>22113925</v>
      </c>
      <c r="R280" s="3">
        <v>25514991</v>
      </c>
      <c r="S280" s="3">
        <v>24721782</v>
      </c>
      <c r="T280" s="139">
        <v>26061574</v>
      </c>
      <c r="U280" s="3">
        <v>26526089</v>
      </c>
      <c r="V280" s="3">
        <v>27062477</v>
      </c>
      <c r="W280" s="3">
        <v>26644121</v>
      </c>
      <c r="X280" s="3">
        <v>26786186</v>
      </c>
    </row>
    <row r="281" spans="1:24" ht="15" customHeight="1" x14ac:dyDescent="0.2">
      <c r="A281" s="26" t="s">
        <v>13</v>
      </c>
      <c r="B281" s="26">
        <v>5382186</v>
      </c>
      <c r="C281" s="5">
        <v>5734761</v>
      </c>
      <c r="D281" s="5">
        <v>6077289</v>
      </c>
      <c r="E281" s="5">
        <v>6437898</v>
      </c>
      <c r="F281" s="5">
        <v>6232108</v>
      </c>
      <c r="G281" s="5">
        <v>6436107</v>
      </c>
      <c r="H281" s="5">
        <v>7044431</v>
      </c>
      <c r="I281" s="5">
        <v>6606194</v>
      </c>
      <c r="J281" s="3">
        <v>6273667</v>
      </c>
      <c r="K281" s="3">
        <v>6468079</v>
      </c>
      <c r="L281" s="3">
        <v>6201905</v>
      </c>
      <c r="M281" s="3">
        <v>6443385</v>
      </c>
      <c r="N281" s="3">
        <v>6642231</v>
      </c>
      <c r="O281" s="10">
        <v>6855607</v>
      </c>
      <c r="P281" s="10">
        <v>6729358</v>
      </c>
      <c r="Q281" s="10">
        <v>7340917</v>
      </c>
      <c r="R281" s="10">
        <v>7419597</v>
      </c>
      <c r="S281" s="3">
        <v>7251417</v>
      </c>
      <c r="T281" s="139">
        <v>7194092</v>
      </c>
      <c r="U281" s="3">
        <v>7400496</v>
      </c>
      <c r="V281" s="3">
        <v>7618930</v>
      </c>
      <c r="W281" s="3">
        <v>7980301</v>
      </c>
      <c r="X281" s="3">
        <v>8331397</v>
      </c>
    </row>
    <row r="282" spans="1:24" ht="15" customHeight="1" x14ac:dyDescent="0.2">
      <c r="A282" s="26" t="s">
        <v>14</v>
      </c>
      <c r="B282" s="26">
        <v>29142531</v>
      </c>
      <c r="C282" s="5">
        <v>31670335</v>
      </c>
      <c r="D282" s="5">
        <v>30716285</v>
      </c>
      <c r="E282" s="5">
        <v>32881333</v>
      </c>
      <c r="F282" s="5">
        <v>33036234</v>
      </c>
      <c r="G282" s="5">
        <v>34105603</v>
      </c>
      <c r="H282" s="5">
        <v>35393004</v>
      </c>
      <c r="I282" s="5">
        <v>38050951</v>
      </c>
      <c r="J282" s="3">
        <v>36983520</v>
      </c>
      <c r="K282" s="3">
        <v>37667641</v>
      </c>
      <c r="L282" s="3">
        <v>34880392</v>
      </c>
      <c r="M282" s="3">
        <v>34647755</v>
      </c>
      <c r="N282" s="3">
        <v>34836804</v>
      </c>
      <c r="O282" s="3">
        <v>35262751</v>
      </c>
      <c r="P282" s="3">
        <v>35790843</v>
      </c>
      <c r="Q282" s="3">
        <v>36873488</v>
      </c>
      <c r="R282" s="3">
        <v>41066231</v>
      </c>
      <c r="S282" s="3">
        <v>39659231</v>
      </c>
      <c r="T282" s="139">
        <v>40849733</v>
      </c>
      <c r="U282" s="3">
        <v>41881536</v>
      </c>
      <c r="V282" s="3">
        <v>45095364</v>
      </c>
      <c r="W282" s="3">
        <v>51627955</v>
      </c>
      <c r="X282" s="3">
        <v>65401204</v>
      </c>
    </row>
    <row r="283" spans="1:24" ht="15" customHeight="1" x14ac:dyDescent="0.2">
      <c r="A283" s="26"/>
      <c r="B283" s="26"/>
      <c r="C283" s="5"/>
      <c r="D283" s="5"/>
      <c r="E283" s="5"/>
      <c r="F283" s="5"/>
      <c r="G283" s="5"/>
      <c r="H283" s="5"/>
      <c r="I283" s="5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139"/>
      <c r="U283" s="3"/>
      <c r="V283" s="3"/>
      <c r="W283" s="3"/>
      <c r="X283" s="3"/>
    </row>
    <row r="284" spans="1:24" ht="15" customHeight="1" x14ac:dyDescent="0.2">
      <c r="A284" s="26" t="s">
        <v>15</v>
      </c>
      <c r="B284" s="29">
        <v>876.17687115747333</v>
      </c>
      <c r="C284" s="5">
        <v>964.01092974760923</v>
      </c>
      <c r="D284" s="5">
        <v>1177.8965579399521</v>
      </c>
      <c r="E284" s="5">
        <v>1630.5290190263956</v>
      </c>
      <c r="F284" s="5">
        <v>1640.0808313034274</v>
      </c>
      <c r="G284" s="5">
        <v>1510.6295182796684</v>
      </c>
      <c r="H284" s="5">
        <v>1511.6771346561602</v>
      </c>
      <c r="I284" s="5">
        <v>1603.8696096483584</v>
      </c>
      <c r="J284" s="3">
        <v>1709.844589189807</v>
      </c>
      <c r="K284" s="3">
        <v>2643.3260732068043</v>
      </c>
      <c r="L284" s="3">
        <v>2322.6469110999496</v>
      </c>
      <c r="M284" s="3">
        <v>1949.943369650973</v>
      </c>
      <c r="N284" s="3">
        <v>1870.583490974147</v>
      </c>
      <c r="O284" s="3">
        <v>1771.4655035073406</v>
      </c>
      <c r="P284" s="3">
        <v>1723.2113836867359</v>
      </c>
      <c r="Q284" s="3">
        <v>1820.169291918151</v>
      </c>
      <c r="R284" s="3">
        <v>2006.9062621087262</v>
      </c>
      <c r="S284" s="3">
        <v>1902.9683310348926</v>
      </c>
      <c r="T284" s="139">
        <v>1907.017279523476</v>
      </c>
      <c r="U284" s="3">
        <v>2062.2732587229125</v>
      </c>
      <c r="V284" s="3">
        <v>2771.2761654363435</v>
      </c>
      <c r="W284" s="3">
        <v>4537.7604667050964</v>
      </c>
      <c r="X284" s="3">
        <v>8114.1691607340463</v>
      </c>
    </row>
    <row r="285" spans="1:24" ht="15" customHeight="1" x14ac:dyDescent="0.2">
      <c r="A285" s="26" t="s">
        <v>16</v>
      </c>
      <c r="B285" s="29">
        <v>4227.9327796800962</v>
      </c>
      <c r="C285" s="5">
        <v>4687.2904641438481</v>
      </c>
      <c r="D285" s="5">
        <v>4238.43399237638</v>
      </c>
      <c r="E285" s="5">
        <v>4238.8509584224876</v>
      </c>
      <c r="F285" s="5">
        <v>4473.3854266451353</v>
      </c>
      <c r="G285" s="5">
        <v>4839.517591168843</v>
      </c>
      <c r="H285" s="5">
        <v>5174.4489859454561</v>
      </c>
      <c r="I285" s="5">
        <v>5800.2276933509766</v>
      </c>
      <c r="J285" s="3">
        <v>5601.1896259475116</v>
      </c>
      <c r="K285" s="3">
        <v>4775.2143560283621</v>
      </c>
      <c r="L285" s="3">
        <v>4536.4301260433849</v>
      </c>
      <c r="M285" s="3">
        <v>4875.7973020720892</v>
      </c>
      <c r="N285" s="3">
        <v>5020.2931385919373</v>
      </c>
      <c r="O285" s="3">
        <v>5085.6252142301955</v>
      </c>
      <c r="P285" s="3">
        <v>5304.8911255997527</v>
      </c>
      <c r="Q285" s="3">
        <v>5425.6649001423029</v>
      </c>
      <c r="R285" s="3">
        <v>6297.1523978054365</v>
      </c>
      <c r="S285" s="3">
        <v>6120.8134747225158</v>
      </c>
      <c r="T285" s="139">
        <v>6544.5659025104405</v>
      </c>
      <c r="U285" s="3">
        <v>6876.7292222420974</v>
      </c>
      <c r="V285" s="3">
        <v>7201.6427077401258</v>
      </c>
      <c r="W285" s="3">
        <v>7110.5598432929828</v>
      </c>
      <c r="X285" s="3">
        <v>7177.0692274509065</v>
      </c>
    </row>
    <row r="286" spans="1:24" ht="15" customHeight="1" x14ac:dyDescent="0.2">
      <c r="A286" s="26" t="s">
        <v>17</v>
      </c>
      <c r="B286" s="29">
        <v>1156.1813393367333</v>
      </c>
      <c r="C286" s="5">
        <v>1249.5911150042164</v>
      </c>
      <c r="D286" s="5">
        <v>1335.9556563831331</v>
      </c>
      <c r="E286" s="5">
        <v>1428.954658048707</v>
      </c>
      <c r="F286" s="5">
        <v>1421.4148215051407</v>
      </c>
      <c r="G286" s="5">
        <v>1477.0860395198861</v>
      </c>
      <c r="H286" s="5">
        <v>1661.4576724505946</v>
      </c>
      <c r="I286" s="5">
        <v>1555.5185615996456</v>
      </c>
      <c r="J286" s="3">
        <v>1493.5595455757439</v>
      </c>
      <c r="K286" s="3">
        <v>1537.9608714054052</v>
      </c>
      <c r="L286" s="3">
        <v>1483.3189830427398</v>
      </c>
      <c r="M286" s="3">
        <v>1559.3638524125979</v>
      </c>
      <c r="N286" s="3">
        <v>1623.3902306688369</v>
      </c>
      <c r="O286" s="5">
        <v>1654.8484819225923</v>
      </c>
      <c r="P286" s="5">
        <v>1627.3985257700047</v>
      </c>
      <c r="Q286" s="5">
        <v>1801.0984346631335</v>
      </c>
      <c r="R286" s="5">
        <v>1831.1718408719023</v>
      </c>
      <c r="S286" s="5">
        <v>1795.3629266867545</v>
      </c>
      <c r="T286" s="26">
        <v>1806.5758116805662</v>
      </c>
      <c r="U286" s="5">
        <v>1918.5341307678548</v>
      </c>
      <c r="V286" s="5">
        <v>2027.4866811076633</v>
      </c>
      <c r="W286" s="5">
        <v>2129.7158884690111</v>
      </c>
      <c r="X286" s="5">
        <v>2232.3078407047874</v>
      </c>
    </row>
    <row r="287" spans="1:24" ht="15" customHeight="1" x14ac:dyDescent="0.2">
      <c r="A287" s="31" t="s">
        <v>18</v>
      </c>
      <c r="B287" s="32">
        <v>6260.2909901743024</v>
      </c>
      <c r="C287" s="16">
        <v>6900.8925088956739</v>
      </c>
      <c r="D287" s="16">
        <v>6752.2862066994658</v>
      </c>
      <c r="E287" s="16">
        <v>7298.3346354975902</v>
      </c>
      <c r="F287" s="16">
        <v>7534.8810794537039</v>
      </c>
      <c r="G287" s="16">
        <v>7827.2331489683975</v>
      </c>
      <c r="H287" s="16">
        <v>8347.5837930522121</v>
      </c>
      <c r="I287" s="16">
        <v>8959.6158645989799</v>
      </c>
      <c r="J287" s="16">
        <v>8804.5937607130618</v>
      </c>
      <c r="K287" s="16">
        <v>8956.5013006405716</v>
      </c>
      <c r="L287" s="16">
        <v>8342.3960201860755</v>
      </c>
      <c r="M287" s="16">
        <v>8385.1045241356605</v>
      </c>
      <c r="N287" s="16">
        <v>8514.2668602349222</v>
      </c>
      <c r="O287" s="16">
        <v>8511.939199660128</v>
      </c>
      <c r="P287" s="16">
        <v>8655.5010350564935</v>
      </c>
      <c r="Q287" s="16">
        <v>9046.9326267235883</v>
      </c>
      <c r="R287" s="16">
        <v>10135.230500786065</v>
      </c>
      <c r="S287" s="5">
        <v>9819.1447324441633</v>
      </c>
      <c r="T287" s="26">
        <v>10258.158993714482</v>
      </c>
      <c r="U287" s="5">
        <v>10857.536611732865</v>
      </c>
      <c r="V287" s="5">
        <v>12000.405554284132</v>
      </c>
      <c r="W287" s="5">
        <v>13778.036198467089</v>
      </c>
      <c r="X287" s="5">
        <v>17523.54622888974</v>
      </c>
    </row>
    <row r="288" spans="1:24" ht="15" customHeight="1" x14ac:dyDescent="0.2">
      <c r="A288" s="171"/>
      <c r="B288" s="171"/>
      <c r="C288" s="171"/>
      <c r="D288" s="171"/>
      <c r="E288" s="171"/>
      <c r="F288" s="171"/>
      <c r="G288" s="171"/>
      <c r="H288" s="171"/>
      <c r="I288" s="171"/>
      <c r="J288" s="6"/>
      <c r="K288" s="6"/>
      <c r="L288" s="6"/>
      <c r="M288" s="6"/>
      <c r="N288" s="6"/>
      <c r="O288" s="6"/>
      <c r="P288" s="6"/>
      <c r="Q288" s="6"/>
      <c r="R288" s="6"/>
      <c r="S288" s="171"/>
      <c r="T288" s="173"/>
      <c r="U288" s="173"/>
      <c r="V288" s="173"/>
      <c r="W288" s="173"/>
      <c r="X288" s="173"/>
    </row>
    <row r="289" spans="1:24" ht="15" customHeight="1" x14ac:dyDescent="0.2">
      <c r="A289" s="34" t="s">
        <v>33</v>
      </c>
      <c r="B289" s="21"/>
      <c r="C289" s="22"/>
      <c r="D289" s="22"/>
      <c r="E289" s="22"/>
      <c r="F289" s="22"/>
      <c r="G289" s="22"/>
      <c r="H289" s="22"/>
      <c r="I289" s="22"/>
      <c r="J289" s="7"/>
      <c r="K289" s="7"/>
      <c r="L289" s="7"/>
      <c r="M289" s="7"/>
      <c r="N289" s="7"/>
      <c r="O289" s="7"/>
      <c r="P289" s="7"/>
      <c r="Q289" s="7"/>
      <c r="R289" s="7"/>
      <c r="S289" s="25"/>
      <c r="T289" s="24"/>
      <c r="U289" s="25"/>
      <c r="V289" s="25"/>
      <c r="W289" s="25"/>
      <c r="X289" s="25"/>
    </row>
    <row r="290" spans="1:24" ht="15" customHeight="1" x14ac:dyDescent="0.2">
      <c r="A290" s="35"/>
      <c r="J290" s="3"/>
      <c r="K290" s="3"/>
      <c r="L290" s="3"/>
      <c r="M290" s="3"/>
      <c r="N290" s="3"/>
      <c r="O290" s="3"/>
      <c r="P290" s="3"/>
      <c r="Q290" s="3"/>
      <c r="R290" s="3"/>
      <c r="S290" s="25"/>
      <c r="T290" s="24"/>
      <c r="U290" s="25"/>
      <c r="V290" s="25"/>
      <c r="W290" s="25"/>
      <c r="X290" s="25"/>
    </row>
    <row r="291" spans="1:24" ht="15" customHeight="1" x14ac:dyDescent="0.2">
      <c r="A291" s="26" t="s">
        <v>10</v>
      </c>
      <c r="B291" s="27">
        <v>16387.91</v>
      </c>
      <c r="C291" s="28">
        <v>16665.93</v>
      </c>
      <c r="D291" s="28">
        <v>16940.010000000002</v>
      </c>
      <c r="E291" s="28">
        <v>17404.080000000002</v>
      </c>
      <c r="F291" s="28">
        <v>17998.21</v>
      </c>
      <c r="G291" s="28">
        <v>18894.23</v>
      </c>
      <c r="H291" s="28">
        <v>19832.87</v>
      </c>
      <c r="I291" s="28">
        <v>20643.3</v>
      </c>
      <c r="J291" s="2">
        <v>21253.9</v>
      </c>
      <c r="K291" s="2">
        <v>21852.87</v>
      </c>
      <c r="L291" s="2">
        <v>22257.37</v>
      </c>
      <c r="M291" s="2">
        <v>22762.6</v>
      </c>
      <c r="N291" s="2">
        <v>23173.75</v>
      </c>
      <c r="O291" s="2">
        <v>23816.94</v>
      </c>
      <c r="P291" s="2">
        <v>24530.42</v>
      </c>
      <c r="Q291" s="2">
        <v>24945.109999999993</v>
      </c>
      <c r="R291" s="2">
        <v>25353.919999999998</v>
      </c>
      <c r="S291" s="2">
        <v>25480.71</v>
      </c>
      <c r="T291" s="138">
        <v>25440.37</v>
      </c>
      <c r="U291" s="2">
        <v>25298.33</v>
      </c>
      <c r="V291" s="2">
        <v>24184.37</v>
      </c>
      <c r="W291" s="2">
        <v>24673.94</v>
      </c>
      <c r="X291" s="2">
        <v>25370.04</v>
      </c>
    </row>
    <row r="292" spans="1:24" ht="15" customHeight="1" x14ac:dyDescent="0.2">
      <c r="A292" s="26" t="s">
        <v>11</v>
      </c>
      <c r="B292" s="26">
        <v>5861899</v>
      </c>
      <c r="C292" s="5">
        <v>6879643</v>
      </c>
      <c r="D292" s="5">
        <v>7834928</v>
      </c>
      <c r="E292" s="5">
        <v>9163663</v>
      </c>
      <c r="F292" s="5">
        <v>9958458</v>
      </c>
      <c r="G292" s="5">
        <v>10093923</v>
      </c>
      <c r="H292" s="5">
        <v>10635863</v>
      </c>
      <c r="I292" s="5">
        <v>11698649</v>
      </c>
      <c r="J292" s="3">
        <v>13587060</v>
      </c>
      <c r="K292" s="3">
        <v>24632222</v>
      </c>
      <c r="L292" s="5">
        <v>21121067</v>
      </c>
      <c r="M292" s="5">
        <v>16545135</v>
      </c>
      <c r="N292" s="5">
        <v>16317284</v>
      </c>
      <c r="O292" s="5">
        <v>16045976</v>
      </c>
      <c r="P292" s="5">
        <v>17083148</v>
      </c>
      <c r="Q292" s="5">
        <v>19120140</v>
      </c>
      <c r="R292" s="5">
        <v>19115939</v>
      </c>
      <c r="S292" s="5">
        <v>19576177</v>
      </c>
      <c r="T292" s="26">
        <v>17281598</v>
      </c>
      <c r="U292" s="5">
        <v>19591520</v>
      </c>
      <c r="V292" s="5">
        <v>29084512</v>
      </c>
      <c r="W292" s="5">
        <v>48196360</v>
      </c>
      <c r="X292" s="5">
        <v>41610825</v>
      </c>
    </row>
    <row r="293" spans="1:24" ht="15" customHeight="1" x14ac:dyDescent="0.2">
      <c r="A293" s="26" t="s">
        <v>12</v>
      </c>
      <c r="B293" s="26">
        <v>79502527</v>
      </c>
      <c r="C293" s="5">
        <v>72761599</v>
      </c>
      <c r="D293" s="5">
        <v>67339532</v>
      </c>
      <c r="E293" s="5">
        <v>68630972</v>
      </c>
      <c r="F293" s="5">
        <v>73181705</v>
      </c>
      <c r="G293" s="5">
        <v>80858894</v>
      </c>
      <c r="H293" s="5">
        <v>85091564</v>
      </c>
      <c r="I293" s="5">
        <v>113540709</v>
      </c>
      <c r="J293" s="4">
        <v>112459805</v>
      </c>
      <c r="K293" s="4">
        <v>102287367</v>
      </c>
      <c r="L293" s="3">
        <v>102487779</v>
      </c>
      <c r="M293" s="3">
        <v>115513821</v>
      </c>
      <c r="N293" s="3">
        <v>122204838</v>
      </c>
      <c r="O293" s="3">
        <v>126223224</v>
      </c>
      <c r="P293" s="3">
        <v>132269503</v>
      </c>
      <c r="Q293" s="3">
        <v>137955856</v>
      </c>
      <c r="R293" s="3">
        <v>148568779</v>
      </c>
      <c r="S293" s="3">
        <v>157044807</v>
      </c>
      <c r="T293" s="139">
        <v>164411108</v>
      </c>
      <c r="U293" s="3">
        <v>169078636</v>
      </c>
      <c r="V293" s="3">
        <v>172639939</v>
      </c>
      <c r="W293" s="3">
        <v>177199524</v>
      </c>
      <c r="X293" s="3">
        <v>190976969</v>
      </c>
    </row>
    <row r="294" spans="1:24" ht="15" customHeight="1" x14ac:dyDescent="0.2">
      <c r="A294" s="26" t="s">
        <v>13</v>
      </c>
      <c r="B294" s="26">
        <v>38510303</v>
      </c>
      <c r="C294" s="5">
        <v>39034531</v>
      </c>
      <c r="D294" s="5">
        <v>41569052</v>
      </c>
      <c r="E294" s="5">
        <v>45440828</v>
      </c>
      <c r="F294" s="5">
        <v>56146126</v>
      </c>
      <c r="G294" s="5">
        <v>58521845</v>
      </c>
      <c r="H294" s="5">
        <v>69649900</v>
      </c>
      <c r="I294" s="5">
        <v>57123793</v>
      </c>
      <c r="J294" s="3">
        <v>57719209</v>
      </c>
      <c r="K294" s="3">
        <v>64852576</v>
      </c>
      <c r="L294" s="3">
        <v>67070932</v>
      </c>
      <c r="M294" s="3">
        <v>68608158</v>
      </c>
      <c r="N294" s="3">
        <v>74634093</v>
      </c>
      <c r="O294" s="10">
        <v>74086859</v>
      </c>
      <c r="P294" s="10">
        <v>78293987</v>
      </c>
      <c r="Q294" s="10">
        <v>82000312</v>
      </c>
      <c r="R294" s="10">
        <v>88727670</v>
      </c>
      <c r="S294" s="3">
        <v>91315221</v>
      </c>
      <c r="T294" s="139">
        <v>97493374</v>
      </c>
      <c r="U294" s="3">
        <v>100860481</v>
      </c>
      <c r="V294" s="3">
        <v>102528370</v>
      </c>
      <c r="W294" s="3">
        <v>112064881</v>
      </c>
      <c r="X294" s="3">
        <v>128674678</v>
      </c>
    </row>
    <row r="295" spans="1:24" ht="15" customHeight="1" x14ac:dyDescent="0.2">
      <c r="A295" s="26" t="s">
        <v>14</v>
      </c>
      <c r="B295" s="26">
        <v>123874729</v>
      </c>
      <c r="C295" s="5">
        <v>118675773</v>
      </c>
      <c r="D295" s="5">
        <v>116743512</v>
      </c>
      <c r="E295" s="5">
        <v>123235463</v>
      </c>
      <c r="F295" s="5">
        <v>139286289</v>
      </c>
      <c r="G295" s="5">
        <v>149474662</v>
      </c>
      <c r="H295" s="5">
        <v>165377327</v>
      </c>
      <c r="I295" s="5">
        <v>182363151</v>
      </c>
      <c r="J295" s="3">
        <v>183766074</v>
      </c>
      <c r="K295" s="3">
        <v>191772165</v>
      </c>
      <c r="L295" s="3">
        <v>190679778</v>
      </c>
      <c r="M295" s="3">
        <v>200667114</v>
      </c>
      <c r="N295" s="3">
        <v>213156215</v>
      </c>
      <c r="O295" s="3">
        <v>216356059</v>
      </c>
      <c r="P295" s="3">
        <v>227646638</v>
      </c>
      <c r="Q295" s="3">
        <v>239076308</v>
      </c>
      <c r="R295" s="3">
        <v>256412388</v>
      </c>
      <c r="S295" s="3">
        <v>267936205</v>
      </c>
      <c r="T295" s="139">
        <v>279186080</v>
      </c>
      <c r="U295" s="3">
        <v>289530637</v>
      </c>
      <c r="V295" s="3">
        <v>304252821</v>
      </c>
      <c r="W295" s="3">
        <v>337460765</v>
      </c>
      <c r="X295" s="3">
        <v>361262472</v>
      </c>
    </row>
    <row r="296" spans="1:24" ht="15" customHeight="1" x14ac:dyDescent="0.2">
      <c r="A296" s="26"/>
      <c r="B296" s="26"/>
      <c r="C296" s="5"/>
      <c r="D296" s="5"/>
      <c r="E296" s="5"/>
      <c r="F296" s="5"/>
      <c r="G296" s="5"/>
      <c r="H296" s="5"/>
      <c r="I296" s="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139"/>
      <c r="U296" s="3"/>
      <c r="V296" s="3"/>
      <c r="W296" s="3"/>
      <c r="X296" s="3"/>
    </row>
    <row r="297" spans="1:24" ht="15" customHeight="1" x14ac:dyDescent="0.2">
      <c r="A297" s="26" t="s">
        <v>15</v>
      </c>
      <c r="B297" s="29">
        <v>357.69655801136327</v>
      </c>
      <c r="C297" s="5">
        <v>412.79682561969236</v>
      </c>
      <c r="D297" s="5">
        <v>462.51023464567015</v>
      </c>
      <c r="E297" s="5">
        <v>526.52383808854006</v>
      </c>
      <c r="F297" s="5">
        <v>553.30268954523808</v>
      </c>
      <c r="G297" s="5">
        <v>534.23309655910828</v>
      </c>
      <c r="H297" s="5">
        <v>536.27452809401768</v>
      </c>
      <c r="I297" s="5">
        <v>566.70440288132227</v>
      </c>
      <c r="J297" s="3">
        <v>639.27373329130182</v>
      </c>
      <c r="K297" s="3">
        <v>1127.1847587982722</v>
      </c>
      <c r="L297" s="3">
        <v>948.94711279904141</v>
      </c>
      <c r="M297" s="3">
        <v>726.85611485506934</v>
      </c>
      <c r="N297" s="3">
        <v>704.12790333890712</v>
      </c>
      <c r="O297" s="3">
        <v>673.72114133889579</v>
      </c>
      <c r="P297" s="3">
        <v>696.40666568285428</v>
      </c>
      <c r="Q297" s="3">
        <v>766.48850215533241</v>
      </c>
      <c r="R297" s="3">
        <v>753.96384464414189</v>
      </c>
      <c r="S297" s="3">
        <v>768.27439266802219</v>
      </c>
      <c r="T297" s="139">
        <v>679.29821775390849</v>
      </c>
      <c r="U297" s="3">
        <v>774.41949725535233</v>
      </c>
      <c r="V297" s="3">
        <v>1202.6160698004537</v>
      </c>
      <c r="W297" s="3">
        <v>1953.3305179472757</v>
      </c>
      <c r="X297" s="3">
        <v>1640.1560659738809</v>
      </c>
    </row>
    <row r="298" spans="1:24" ht="15" customHeight="1" x14ac:dyDescent="0.2">
      <c r="A298" s="26" t="s">
        <v>16</v>
      </c>
      <c r="B298" s="29">
        <v>4851.2914093377376</v>
      </c>
      <c r="C298" s="5">
        <v>4365.8889122899227</v>
      </c>
      <c r="D298" s="5">
        <v>3975.1766380303193</v>
      </c>
      <c r="E298" s="5">
        <v>3943.3840800547914</v>
      </c>
      <c r="F298" s="5">
        <v>4066.0546243209742</v>
      </c>
      <c r="G298" s="5">
        <v>4279.5548693966357</v>
      </c>
      <c r="H298" s="5">
        <v>4290.4311882243974</v>
      </c>
      <c r="I298" s="5">
        <v>5500.1239627385157</v>
      </c>
      <c r="J298" s="3">
        <v>5291.2550167263416</v>
      </c>
      <c r="K298" s="3">
        <v>4680.7292131422555</v>
      </c>
      <c r="L298" s="3">
        <v>4604.6670833076869</v>
      </c>
      <c r="M298" s="3">
        <v>5074.7199792642323</v>
      </c>
      <c r="N298" s="3">
        <v>5273.416602837262</v>
      </c>
      <c r="O298" s="3">
        <v>5299.7246497660908</v>
      </c>
      <c r="P298" s="3">
        <v>5392.0602663957652</v>
      </c>
      <c r="Q298" s="3">
        <v>5530.376735159718</v>
      </c>
      <c r="R298" s="3">
        <v>5859.7952111547256</v>
      </c>
      <c r="S298" s="3">
        <v>6163.2822240824535</v>
      </c>
      <c r="T298" s="139">
        <v>6462.6067938477308</v>
      </c>
      <c r="U298" s="3">
        <v>6683.3911961777712</v>
      </c>
      <c r="V298" s="3">
        <v>7138.4922989517609</v>
      </c>
      <c r="W298" s="3">
        <v>7181.6468711523175</v>
      </c>
      <c r="X298" s="3">
        <v>7527.6573864290322</v>
      </c>
    </row>
    <row r="299" spans="1:24" ht="15" customHeight="1" x14ac:dyDescent="0.2">
      <c r="A299" s="26" t="s">
        <v>17</v>
      </c>
      <c r="B299" s="29">
        <v>2349.9215580266186</v>
      </c>
      <c r="C299" s="5">
        <v>2342.1753841519794</v>
      </c>
      <c r="D299" s="5">
        <v>2453.8977249718268</v>
      </c>
      <c r="E299" s="5">
        <v>2610.9296211003393</v>
      </c>
      <c r="F299" s="5">
        <v>3119.5394430890628</v>
      </c>
      <c r="G299" s="5">
        <v>3097.3395052351962</v>
      </c>
      <c r="H299" s="5">
        <v>3511.8417052095842</v>
      </c>
      <c r="I299" s="5">
        <v>2767.1832022980825</v>
      </c>
      <c r="J299" s="3">
        <v>2715.6996598271376</v>
      </c>
      <c r="K299" s="3">
        <v>2967.6914748497566</v>
      </c>
      <c r="L299" s="3">
        <v>3013.4257551543601</v>
      </c>
      <c r="M299" s="3">
        <v>3014.0738755678176</v>
      </c>
      <c r="N299" s="3">
        <v>3220.6307999352716</v>
      </c>
      <c r="O299" s="5">
        <v>3110.6791636541052</v>
      </c>
      <c r="P299" s="5">
        <v>3191.7100074112063</v>
      </c>
      <c r="Q299" s="5">
        <v>3287.2299220167811</v>
      </c>
      <c r="R299" s="5">
        <v>3499.5641699587286</v>
      </c>
      <c r="S299" s="5">
        <v>3583.7000224875997</v>
      </c>
      <c r="T299" s="26">
        <v>3832.2309777727291</v>
      </c>
      <c r="U299" s="5">
        <v>3986.8434398634217</v>
      </c>
      <c r="V299" s="5">
        <v>4239.4476267109712</v>
      </c>
      <c r="W299" s="5">
        <v>4541.8316247830708</v>
      </c>
      <c r="X299" s="5">
        <v>5071.9146678523166</v>
      </c>
    </row>
    <row r="300" spans="1:24" ht="15" customHeight="1" x14ac:dyDescent="0.2">
      <c r="A300" s="31" t="s">
        <v>18</v>
      </c>
      <c r="B300" s="32">
        <v>7558.9095253757196</v>
      </c>
      <c r="C300" s="16">
        <v>7120.8611220615949</v>
      </c>
      <c r="D300" s="16">
        <v>6891.5845976478167</v>
      </c>
      <c r="E300" s="16">
        <v>7080.837539243671</v>
      </c>
      <c r="F300" s="16">
        <v>7738.8967569552751</v>
      </c>
      <c r="G300" s="16">
        <v>7911.1274711909409</v>
      </c>
      <c r="H300" s="16">
        <v>8338.5474215279992</v>
      </c>
      <c r="I300" s="16">
        <v>8834.0115679179198</v>
      </c>
      <c r="J300" s="16">
        <v>8646.2284098447817</v>
      </c>
      <c r="K300" s="16">
        <v>8775.605446790285</v>
      </c>
      <c r="L300" s="16">
        <v>8567.0399512610875</v>
      </c>
      <c r="M300" s="16">
        <v>8815.6499696871197</v>
      </c>
      <c r="N300" s="16">
        <v>9198.1753061114414</v>
      </c>
      <c r="O300" s="16">
        <v>9084.1249547590924</v>
      </c>
      <c r="P300" s="16">
        <v>9280.1769394898256</v>
      </c>
      <c r="Q300" s="16">
        <v>9584.0951593318314</v>
      </c>
      <c r="R300" s="16">
        <v>10113.323225757596</v>
      </c>
      <c r="S300" s="5">
        <v>10515.256639238074</v>
      </c>
      <c r="T300" s="26">
        <v>10974.135989374368</v>
      </c>
      <c r="U300" s="5">
        <v>11444.654133296544</v>
      </c>
      <c r="V300" s="5">
        <v>12580.555995463186</v>
      </c>
      <c r="W300" s="5">
        <v>13676.809013882665</v>
      </c>
      <c r="X300" s="5">
        <v>14239.728120255229</v>
      </c>
    </row>
    <row r="301" spans="1:24" ht="15" customHeight="1" x14ac:dyDescent="0.2">
      <c r="A301" s="171"/>
      <c r="B301" s="171"/>
      <c r="C301" s="171"/>
      <c r="D301" s="171"/>
      <c r="E301" s="171"/>
      <c r="F301" s="171"/>
      <c r="G301" s="171"/>
      <c r="H301" s="171"/>
      <c r="I301" s="171"/>
      <c r="J301" s="6"/>
      <c r="K301" s="6"/>
      <c r="L301" s="6"/>
      <c r="M301" s="6"/>
      <c r="N301" s="6"/>
      <c r="O301" s="6"/>
      <c r="P301" s="6"/>
      <c r="Q301" s="6"/>
      <c r="R301" s="6"/>
      <c r="S301" s="171"/>
      <c r="T301" s="173"/>
      <c r="U301" s="173"/>
      <c r="V301" s="173"/>
      <c r="W301" s="173"/>
      <c r="X301" s="173"/>
    </row>
    <row r="302" spans="1:24" ht="15" customHeight="1" x14ac:dyDescent="0.2">
      <c r="A302" s="34" t="s">
        <v>34</v>
      </c>
      <c r="B302" s="21"/>
      <c r="C302" s="22"/>
      <c r="D302" s="22"/>
      <c r="E302" s="22"/>
      <c r="F302" s="22"/>
      <c r="G302" s="22"/>
      <c r="H302" s="22"/>
      <c r="I302" s="22"/>
      <c r="J302" s="7"/>
      <c r="K302" s="7"/>
      <c r="L302" s="7"/>
      <c r="M302" s="7"/>
      <c r="N302" s="7"/>
      <c r="O302" s="7"/>
      <c r="P302" s="7"/>
      <c r="Q302" s="7"/>
      <c r="R302" s="7"/>
      <c r="S302" s="25"/>
      <c r="T302" s="24"/>
      <c r="U302" s="25"/>
      <c r="V302" s="25"/>
      <c r="W302" s="25"/>
      <c r="X302" s="25"/>
    </row>
    <row r="303" spans="1:24" ht="15" customHeight="1" x14ac:dyDescent="0.2">
      <c r="A303" s="35"/>
      <c r="J303" s="3"/>
      <c r="K303" s="3"/>
      <c r="L303" s="3"/>
      <c r="M303" s="3"/>
      <c r="N303" s="3"/>
      <c r="O303" s="3"/>
      <c r="P303" s="3"/>
      <c r="Q303" s="3"/>
      <c r="R303" s="3"/>
      <c r="S303" s="25"/>
      <c r="T303" s="24"/>
      <c r="U303" s="25"/>
      <c r="V303" s="25"/>
      <c r="W303" s="25"/>
      <c r="X303" s="25"/>
    </row>
    <row r="304" spans="1:24" ht="15" customHeight="1" x14ac:dyDescent="0.2">
      <c r="A304" s="26" t="s">
        <v>10</v>
      </c>
      <c r="B304" s="27">
        <v>2444.66</v>
      </c>
      <c r="C304" s="28">
        <v>2422.13</v>
      </c>
      <c r="D304" s="28">
        <v>2323.5500000000002</v>
      </c>
      <c r="E304" s="28">
        <v>2366.33</v>
      </c>
      <c r="F304" s="28">
        <v>2256.2199999999998</v>
      </c>
      <c r="G304" s="28">
        <v>2239.11</v>
      </c>
      <c r="H304" s="28">
        <v>2172.2399999999998</v>
      </c>
      <c r="I304" s="28">
        <v>2172.9299999999998</v>
      </c>
      <c r="J304" s="2">
        <v>2156.25</v>
      </c>
      <c r="K304" s="2">
        <v>2135.91</v>
      </c>
      <c r="L304" s="2">
        <v>2079.16</v>
      </c>
      <c r="M304" s="2">
        <v>2056.94</v>
      </c>
      <c r="N304" s="2">
        <v>2106.27</v>
      </c>
      <c r="O304" s="2">
        <v>2133.36</v>
      </c>
      <c r="P304" s="2">
        <v>2112.7800000000002</v>
      </c>
      <c r="Q304" s="2">
        <v>2120.0200000000004</v>
      </c>
      <c r="R304" s="2">
        <v>2153.6799999999998</v>
      </c>
      <c r="S304" s="2">
        <v>2267.86</v>
      </c>
      <c r="T304" s="138">
        <v>2145.29</v>
      </c>
      <c r="U304" s="2">
        <v>2151.4699999999998</v>
      </c>
      <c r="V304" s="2">
        <v>2025.39</v>
      </c>
      <c r="W304" s="2">
        <v>1944.18</v>
      </c>
      <c r="X304" s="2">
        <v>1933.91</v>
      </c>
    </row>
    <row r="305" spans="1:24" ht="15" customHeight="1" x14ac:dyDescent="0.2">
      <c r="A305" s="26" t="s">
        <v>11</v>
      </c>
      <c r="B305" s="26">
        <v>2166165</v>
      </c>
      <c r="C305" s="5">
        <v>2709575</v>
      </c>
      <c r="D305" s="5">
        <v>2760502</v>
      </c>
      <c r="E305" s="5">
        <v>3737748</v>
      </c>
      <c r="F305" s="5">
        <v>3050376</v>
      </c>
      <c r="G305" s="5">
        <v>3353779</v>
      </c>
      <c r="H305" s="5">
        <v>3430635</v>
      </c>
      <c r="I305" s="5">
        <v>3558001</v>
      </c>
      <c r="J305" s="3">
        <v>3958577</v>
      </c>
      <c r="K305" s="3">
        <v>5164823</v>
      </c>
      <c r="L305" s="5">
        <v>5167791</v>
      </c>
      <c r="M305" s="5">
        <v>4045295</v>
      </c>
      <c r="N305" s="5">
        <v>3971125</v>
      </c>
      <c r="O305" s="5">
        <v>3917439</v>
      </c>
      <c r="P305" s="5">
        <v>3838753</v>
      </c>
      <c r="Q305" s="5">
        <v>3774153</v>
      </c>
      <c r="R305" s="5">
        <v>3441320</v>
      </c>
      <c r="S305" s="5">
        <v>3671790</v>
      </c>
      <c r="T305" s="26">
        <v>3514744</v>
      </c>
      <c r="U305" s="5">
        <v>3724331</v>
      </c>
      <c r="V305" s="5">
        <v>4182773</v>
      </c>
      <c r="W305" s="5">
        <v>11933087</v>
      </c>
      <c r="X305" s="5">
        <v>5772933</v>
      </c>
    </row>
    <row r="306" spans="1:24" ht="15" customHeight="1" x14ac:dyDescent="0.2">
      <c r="A306" s="26" t="s">
        <v>12</v>
      </c>
      <c r="B306" s="26">
        <v>10753532</v>
      </c>
      <c r="C306" s="5">
        <v>11440056</v>
      </c>
      <c r="D306" s="5">
        <v>10218805</v>
      </c>
      <c r="E306" s="5">
        <v>10666159</v>
      </c>
      <c r="F306" s="5">
        <v>11162956</v>
      </c>
      <c r="G306" s="5">
        <v>11277636</v>
      </c>
      <c r="H306" s="5">
        <v>11318298</v>
      </c>
      <c r="I306" s="5">
        <v>13192778</v>
      </c>
      <c r="J306" s="4">
        <v>12708633</v>
      </c>
      <c r="K306" s="4">
        <v>11296778</v>
      </c>
      <c r="L306" s="3">
        <v>11224925</v>
      </c>
      <c r="M306" s="3">
        <v>11521219</v>
      </c>
      <c r="N306" s="3">
        <v>12141659</v>
      </c>
      <c r="O306" s="3">
        <v>12774620</v>
      </c>
      <c r="P306" s="3">
        <v>13302976</v>
      </c>
      <c r="Q306" s="3">
        <v>13528619</v>
      </c>
      <c r="R306" s="3">
        <v>14626336</v>
      </c>
      <c r="S306" s="3">
        <v>16266530</v>
      </c>
      <c r="T306" s="139">
        <v>16478973</v>
      </c>
      <c r="U306" s="3">
        <v>16831344</v>
      </c>
      <c r="V306" s="3">
        <v>16152394</v>
      </c>
      <c r="W306" s="3">
        <v>16697984</v>
      </c>
      <c r="X306" s="3">
        <v>18633833</v>
      </c>
    </row>
    <row r="307" spans="1:24" ht="15" customHeight="1" x14ac:dyDescent="0.2">
      <c r="A307" s="26" t="s">
        <v>13</v>
      </c>
      <c r="B307" s="26">
        <v>7855738</v>
      </c>
      <c r="C307" s="5">
        <v>9225450</v>
      </c>
      <c r="D307" s="5">
        <v>10620217</v>
      </c>
      <c r="E307" s="5">
        <v>10815613</v>
      </c>
      <c r="F307" s="5">
        <v>11148895</v>
      </c>
      <c r="G307" s="5">
        <v>11499289</v>
      </c>
      <c r="H307" s="5">
        <v>12004117</v>
      </c>
      <c r="I307" s="5">
        <v>13337717</v>
      </c>
      <c r="J307" s="3">
        <v>12335522</v>
      </c>
      <c r="K307" s="3">
        <v>13365941</v>
      </c>
      <c r="L307" s="3">
        <v>13306785</v>
      </c>
      <c r="M307" s="3">
        <v>13067530</v>
      </c>
      <c r="N307" s="3">
        <v>13282422</v>
      </c>
      <c r="O307" s="10">
        <v>12984165</v>
      </c>
      <c r="P307" s="10">
        <v>12926219</v>
      </c>
      <c r="Q307" s="10">
        <v>13057756</v>
      </c>
      <c r="R307" s="10">
        <v>13568759</v>
      </c>
      <c r="S307" s="3">
        <v>14311648</v>
      </c>
      <c r="T307" s="139">
        <v>14814493</v>
      </c>
      <c r="U307" s="3">
        <v>14690652</v>
      </c>
      <c r="V307" s="3">
        <v>16164021</v>
      </c>
      <c r="W307" s="3">
        <v>19816660</v>
      </c>
      <c r="X307" s="3">
        <v>21618984</v>
      </c>
    </row>
    <row r="308" spans="1:24" ht="15" customHeight="1" x14ac:dyDescent="0.2">
      <c r="A308" s="26" t="s">
        <v>14</v>
      </c>
      <c r="B308" s="26">
        <v>20775435</v>
      </c>
      <c r="C308" s="5">
        <v>23375081</v>
      </c>
      <c r="D308" s="5">
        <v>23599524</v>
      </c>
      <c r="E308" s="5">
        <v>25219520</v>
      </c>
      <c r="F308" s="5">
        <v>25362227</v>
      </c>
      <c r="G308" s="5">
        <v>26130704</v>
      </c>
      <c r="H308" s="5">
        <v>26753050</v>
      </c>
      <c r="I308" s="5">
        <v>30088496</v>
      </c>
      <c r="J308" s="3">
        <v>29002732</v>
      </c>
      <c r="K308" s="3">
        <v>29827542</v>
      </c>
      <c r="L308" s="3">
        <v>29699501</v>
      </c>
      <c r="M308" s="3">
        <v>28634044</v>
      </c>
      <c r="N308" s="3">
        <v>29395206</v>
      </c>
      <c r="O308" s="3">
        <v>29676224</v>
      </c>
      <c r="P308" s="3">
        <v>30067948</v>
      </c>
      <c r="Q308" s="3">
        <v>30360528</v>
      </c>
      <c r="R308" s="3">
        <v>31636415</v>
      </c>
      <c r="S308" s="3">
        <v>34249968</v>
      </c>
      <c r="T308" s="139">
        <v>34808210</v>
      </c>
      <c r="U308" s="3">
        <v>35246327</v>
      </c>
      <c r="V308" s="3">
        <v>36499188</v>
      </c>
      <c r="W308" s="3">
        <v>48447731</v>
      </c>
      <c r="X308" s="3">
        <v>46025750</v>
      </c>
    </row>
    <row r="309" spans="1:24" ht="15" customHeight="1" x14ac:dyDescent="0.2">
      <c r="A309" s="26"/>
      <c r="B309" s="26"/>
      <c r="C309" s="5"/>
      <c r="D309" s="5"/>
      <c r="E309" s="5"/>
      <c r="F309" s="5"/>
      <c r="G309" s="5"/>
      <c r="H309" s="5"/>
      <c r="I309" s="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139"/>
      <c r="U309" s="3"/>
      <c r="V309" s="3"/>
      <c r="W309" s="3"/>
      <c r="X309" s="3"/>
    </row>
    <row r="310" spans="1:24" ht="15" customHeight="1" x14ac:dyDescent="0.2">
      <c r="A310" s="26" t="s">
        <v>15</v>
      </c>
      <c r="B310" s="29">
        <v>886.08027292138786</v>
      </c>
      <c r="C310" s="5">
        <v>1118.6744724684472</v>
      </c>
      <c r="D310" s="5">
        <v>1188.0536248412989</v>
      </c>
      <c r="E310" s="5">
        <v>1579.5548380826006</v>
      </c>
      <c r="F310" s="5">
        <v>1351.9851787502994</v>
      </c>
      <c r="G310" s="5">
        <v>1497.8178829981555</v>
      </c>
      <c r="H310" s="5">
        <v>1579.307535078997</v>
      </c>
      <c r="I310" s="5">
        <v>1637.4209017317633</v>
      </c>
      <c r="J310" s="3">
        <v>1835.8617971014494</v>
      </c>
      <c r="K310" s="3">
        <v>2418.0901817024128</v>
      </c>
      <c r="L310" s="3">
        <v>2485.518671001751</v>
      </c>
      <c r="M310" s="3">
        <v>1966.6567814326133</v>
      </c>
      <c r="N310" s="3">
        <v>1885.3826907281593</v>
      </c>
      <c r="O310" s="3">
        <v>1836.2765777927775</v>
      </c>
      <c r="P310" s="3">
        <v>1816.9203608515793</v>
      </c>
      <c r="Q310" s="3">
        <v>1780.244054301374</v>
      </c>
      <c r="R310" s="3">
        <v>1597.8789792355412</v>
      </c>
      <c r="S310" s="3">
        <v>1619.0549681197251</v>
      </c>
      <c r="T310" s="139">
        <v>1638.353788998224</v>
      </c>
      <c r="U310" s="3">
        <v>1731.0634124575292</v>
      </c>
      <c r="V310" s="3">
        <v>2065.1691772942495</v>
      </c>
      <c r="W310" s="3">
        <v>6137.8509191535759</v>
      </c>
      <c r="X310" s="3">
        <v>2985.1094414941749</v>
      </c>
    </row>
    <row r="311" spans="1:24" ht="15" customHeight="1" x14ac:dyDescent="0.2">
      <c r="A311" s="26" t="s">
        <v>16</v>
      </c>
      <c r="B311" s="29">
        <v>4398.7842890217862</v>
      </c>
      <c r="C311" s="5">
        <v>4723.1387250065027</v>
      </c>
      <c r="D311" s="5">
        <v>4397.9277398807853</v>
      </c>
      <c r="E311" s="5">
        <v>4507.4689498083535</v>
      </c>
      <c r="F311" s="5">
        <v>4947.6363120617671</v>
      </c>
      <c r="G311" s="5">
        <v>5036.6601015582082</v>
      </c>
      <c r="H311" s="5">
        <v>5210.427024638162</v>
      </c>
      <c r="I311" s="5">
        <v>6071.4233776513747</v>
      </c>
      <c r="J311" s="3">
        <v>5893.8587826086959</v>
      </c>
      <c r="K311" s="3">
        <v>5288.9765954558015</v>
      </c>
      <c r="L311" s="3">
        <v>5398.7788337597876</v>
      </c>
      <c r="M311" s="3">
        <v>5601.1449045669779</v>
      </c>
      <c r="N311" s="3">
        <v>5764.5311379832592</v>
      </c>
      <c r="O311" s="3">
        <v>5988.0282746465664</v>
      </c>
      <c r="P311" s="3">
        <v>6296.4321888696404</v>
      </c>
      <c r="Q311" s="3">
        <v>6381.3638550579699</v>
      </c>
      <c r="R311" s="3">
        <v>6791.3227591842806</v>
      </c>
      <c r="S311" s="3">
        <v>7172.6341132168645</v>
      </c>
      <c r="T311" s="139">
        <v>7681.4663751753842</v>
      </c>
      <c r="U311" s="3">
        <v>7823.1832189154402</v>
      </c>
      <c r="V311" s="3">
        <v>7974.9549469484882</v>
      </c>
      <c r="W311" s="3">
        <v>8588.7026921375582</v>
      </c>
      <c r="X311" s="3">
        <v>9635.3155007213354</v>
      </c>
    </row>
    <row r="312" spans="1:24" ht="15" customHeight="1" x14ac:dyDescent="0.2">
      <c r="A312" s="26" t="s">
        <v>17</v>
      </c>
      <c r="B312" s="29">
        <v>3213.4276341086288</v>
      </c>
      <c r="C312" s="5">
        <v>3808.8170329420795</v>
      </c>
      <c r="D312" s="5">
        <v>4570.6858040498373</v>
      </c>
      <c r="E312" s="5">
        <v>4570.6275118009744</v>
      </c>
      <c r="F312" s="5">
        <v>4941.4042070365485</v>
      </c>
      <c r="G312" s="5">
        <v>5135.651665170536</v>
      </c>
      <c r="H312" s="5">
        <v>5526.1467425330538</v>
      </c>
      <c r="I312" s="5">
        <v>6138.1254803422116</v>
      </c>
      <c r="J312" s="3">
        <v>5720.8217971014492</v>
      </c>
      <c r="K312" s="3">
        <v>6257.7266832403993</v>
      </c>
      <c r="L312" s="3">
        <v>6400.0774351180289</v>
      </c>
      <c r="M312" s="3">
        <v>6352.8979941077523</v>
      </c>
      <c r="N312" s="3">
        <v>6306.1345411556922</v>
      </c>
      <c r="O312" s="5">
        <v>6086.2512656091794</v>
      </c>
      <c r="P312" s="5">
        <v>6118.1093156883344</v>
      </c>
      <c r="Q312" s="5">
        <v>6159.2607616909263</v>
      </c>
      <c r="R312" s="5">
        <v>6300.2669848816913</v>
      </c>
      <c r="S312" s="5">
        <v>6310.6399865952917</v>
      </c>
      <c r="T312" s="26">
        <v>6905.5899202438832</v>
      </c>
      <c r="U312" s="5">
        <v>6828.1928170041883</v>
      </c>
      <c r="V312" s="5">
        <v>7980.6955697421236</v>
      </c>
      <c r="W312" s="5">
        <v>10192.81136520281</v>
      </c>
      <c r="X312" s="5">
        <v>11178.898707799224</v>
      </c>
    </row>
    <row r="313" spans="1:24" ht="15" customHeight="1" x14ac:dyDescent="0.2">
      <c r="A313" s="31" t="s">
        <v>18</v>
      </c>
      <c r="B313" s="32">
        <v>8498.2921960518033</v>
      </c>
      <c r="C313" s="16">
        <v>9650.6302304170295</v>
      </c>
      <c r="D313" s="16">
        <v>10156.667168771921</v>
      </c>
      <c r="E313" s="16">
        <v>10657.651299691928</v>
      </c>
      <c r="F313" s="16">
        <v>11241.025697848616</v>
      </c>
      <c r="G313" s="16">
        <v>11670.1296497269</v>
      </c>
      <c r="H313" s="16">
        <v>12315.881302250213</v>
      </c>
      <c r="I313" s="16">
        <v>13846.969759725349</v>
      </c>
      <c r="J313" s="16">
        <v>13450.542376811594</v>
      </c>
      <c r="K313" s="16">
        <v>13964.793460398614</v>
      </c>
      <c r="L313" s="16">
        <v>14284.374939879568</v>
      </c>
      <c r="M313" s="16">
        <v>13920.699680107344</v>
      </c>
      <c r="N313" s="16">
        <v>13956.048369867111</v>
      </c>
      <c r="O313" s="16">
        <v>13910.556118048524</v>
      </c>
      <c r="P313" s="16">
        <v>14231.461865409554</v>
      </c>
      <c r="Q313" s="16">
        <v>14320.86867105027</v>
      </c>
      <c r="R313" s="16">
        <v>14689.468723301514</v>
      </c>
      <c r="S313" s="5">
        <v>15102.329067931882</v>
      </c>
      <c r="T313" s="26">
        <v>16225.410084417492</v>
      </c>
      <c r="U313" s="5">
        <v>16382.439448377158</v>
      </c>
      <c r="V313" s="5">
        <v>18020.81969398486</v>
      </c>
      <c r="W313" s="5">
        <v>24919.364976493944</v>
      </c>
      <c r="X313" s="5">
        <v>23799.323650014736</v>
      </c>
    </row>
    <row r="314" spans="1:24" ht="15" customHeight="1" x14ac:dyDescent="0.2">
      <c r="A314" s="171"/>
      <c r="B314" s="171"/>
      <c r="C314" s="171"/>
      <c r="D314" s="171"/>
      <c r="E314" s="171"/>
      <c r="F314" s="171"/>
      <c r="G314" s="171"/>
      <c r="H314" s="171"/>
      <c r="I314" s="171"/>
      <c r="J314" s="6"/>
      <c r="K314" s="6"/>
      <c r="L314" s="6"/>
      <c r="M314" s="6"/>
      <c r="N314" s="6"/>
      <c r="O314" s="6"/>
      <c r="P314" s="6"/>
      <c r="Q314" s="6"/>
      <c r="R314" s="6"/>
      <c r="S314" s="171"/>
      <c r="T314" s="173"/>
      <c r="U314" s="173"/>
      <c r="V314" s="173"/>
      <c r="W314" s="173"/>
      <c r="X314" s="173"/>
    </row>
    <row r="315" spans="1:24" ht="15" customHeight="1" x14ac:dyDescent="0.2">
      <c r="A315" s="34" t="s">
        <v>35</v>
      </c>
      <c r="B315" s="21"/>
      <c r="C315" s="22"/>
      <c r="D315" s="22"/>
      <c r="E315" s="22"/>
      <c r="F315" s="22"/>
      <c r="G315" s="22"/>
      <c r="H315" s="22"/>
      <c r="I315" s="22"/>
      <c r="J315" s="7"/>
      <c r="K315" s="7"/>
      <c r="L315" s="7"/>
      <c r="M315" s="7"/>
      <c r="N315" s="7"/>
      <c r="O315" s="7"/>
      <c r="P315" s="7"/>
      <c r="Q315" s="7"/>
      <c r="R315" s="7"/>
      <c r="S315" s="25"/>
      <c r="T315" s="24"/>
      <c r="U315" s="25"/>
      <c r="V315" s="25"/>
      <c r="W315" s="25"/>
      <c r="X315" s="25"/>
    </row>
    <row r="316" spans="1:24" ht="15" customHeight="1" x14ac:dyDescent="0.2">
      <c r="A316" s="35"/>
      <c r="J316" s="3"/>
      <c r="K316" s="3"/>
      <c r="L316" s="3"/>
      <c r="M316" s="3"/>
      <c r="N316" s="3"/>
      <c r="O316" s="3"/>
      <c r="P316" s="3"/>
      <c r="Q316" s="3"/>
      <c r="R316" s="3"/>
      <c r="S316" s="25"/>
      <c r="T316" s="24"/>
      <c r="U316" s="25"/>
      <c r="V316" s="25"/>
      <c r="W316" s="25"/>
      <c r="X316" s="25"/>
    </row>
    <row r="317" spans="1:24" ht="15" customHeight="1" x14ac:dyDescent="0.2">
      <c r="A317" s="26" t="s">
        <v>10</v>
      </c>
      <c r="B317" s="27">
        <v>3913.21</v>
      </c>
      <c r="C317" s="28">
        <v>3927.07</v>
      </c>
      <c r="D317" s="28">
        <v>3857.6699999999996</v>
      </c>
      <c r="E317" s="28">
        <v>3837.33</v>
      </c>
      <c r="F317" s="28">
        <v>3934.42</v>
      </c>
      <c r="G317" s="28">
        <v>3992.32</v>
      </c>
      <c r="H317" s="28">
        <v>3992.93</v>
      </c>
      <c r="I317" s="28">
        <v>3936.61</v>
      </c>
      <c r="J317" s="2">
        <v>3917.95</v>
      </c>
      <c r="K317" s="2">
        <v>3856.94</v>
      </c>
      <c r="L317" s="2">
        <v>3796.09</v>
      </c>
      <c r="M317" s="2">
        <v>3762.8</v>
      </c>
      <c r="N317" s="2">
        <v>3348.1</v>
      </c>
      <c r="O317" s="2">
        <v>3271.13</v>
      </c>
      <c r="P317" s="2">
        <v>3313.42</v>
      </c>
      <c r="Q317" s="2">
        <v>3325.81</v>
      </c>
      <c r="R317" s="2">
        <v>3339.14</v>
      </c>
      <c r="S317" s="2">
        <v>3364.36</v>
      </c>
      <c r="T317" s="138">
        <v>3224.86</v>
      </c>
      <c r="U317" s="2">
        <v>3185.14</v>
      </c>
      <c r="V317" s="2">
        <v>3103.89</v>
      </c>
      <c r="W317" s="2">
        <v>3031.25</v>
      </c>
      <c r="X317" s="2">
        <v>2979.43</v>
      </c>
    </row>
    <row r="318" spans="1:24" ht="15" customHeight="1" x14ac:dyDescent="0.2">
      <c r="A318" s="26" t="s">
        <v>11</v>
      </c>
      <c r="B318" s="26">
        <v>2694032</v>
      </c>
      <c r="C318" s="5">
        <v>3935007</v>
      </c>
      <c r="D318" s="5">
        <v>4310934</v>
      </c>
      <c r="E318" s="5">
        <v>4438568</v>
      </c>
      <c r="F318" s="5">
        <v>4058472</v>
      </c>
      <c r="G318" s="5">
        <v>3934876</v>
      </c>
      <c r="H318" s="5">
        <v>3763177</v>
      </c>
      <c r="I318" s="5">
        <v>4040201</v>
      </c>
      <c r="J318" s="3">
        <v>4688876</v>
      </c>
      <c r="K318" s="3">
        <v>6927611</v>
      </c>
      <c r="L318" s="5">
        <v>7273922</v>
      </c>
      <c r="M318" s="5">
        <v>6977633</v>
      </c>
      <c r="N318" s="5">
        <v>5365557</v>
      </c>
      <c r="O318" s="5">
        <v>4822439</v>
      </c>
      <c r="P318" s="5">
        <v>5011629</v>
      </c>
      <c r="Q318" s="5">
        <v>5582415</v>
      </c>
      <c r="R318" s="5">
        <v>4839992</v>
      </c>
      <c r="S318" s="5">
        <v>4144472</v>
      </c>
      <c r="T318" s="26">
        <v>4013766</v>
      </c>
      <c r="U318" s="5">
        <v>4091719</v>
      </c>
      <c r="V318" s="5">
        <v>5198214</v>
      </c>
      <c r="W318" s="5">
        <v>9757265</v>
      </c>
      <c r="X318" s="5">
        <v>6934881</v>
      </c>
    </row>
    <row r="319" spans="1:24" ht="15" customHeight="1" x14ac:dyDescent="0.2">
      <c r="A319" s="26" t="s">
        <v>12</v>
      </c>
      <c r="B319" s="26">
        <v>17480017</v>
      </c>
      <c r="C319" s="5">
        <v>19471174</v>
      </c>
      <c r="D319" s="5">
        <v>19807840</v>
      </c>
      <c r="E319" s="5">
        <v>18212612</v>
      </c>
      <c r="F319" s="5">
        <v>17926570</v>
      </c>
      <c r="G319" s="5">
        <v>19294315</v>
      </c>
      <c r="H319" s="5">
        <v>20551503</v>
      </c>
      <c r="I319" s="5">
        <v>23553455</v>
      </c>
      <c r="J319" s="4">
        <v>22204924</v>
      </c>
      <c r="K319" s="4">
        <v>19817695</v>
      </c>
      <c r="L319" s="3">
        <v>19296486</v>
      </c>
      <c r="M319" s="3">
        <v>20445854</v>
      </c>
      <c r="N319" s="3">
        <v>20004023</v>
      </c>
      <c r="O319" s="3">
        <v>19488623</v>
      </c>
      <c r="P319" s="3">
        <v>20597539</v>
      </c>
      <c r="Q319" s="3">
        <v>20798235</v>
      </c>
      <c r="R319" s="3">
        <v>22087664</v>
      </c>
      <c r="S319" s="3">
        <v>23842704</v>
      </c>
      <c r="T319" s="139">
        <v>24221059</v>
      </c>
      <c r="U319" s="3">
        <v>24580541</v>
      </c>
      <c r="V319" s="3">
        <v>24799530</v>
      </c>
      <c r="W319" s="3">
        <v>24520562</v>
      </c>
      <c r="X319" s="3">
        <v>26034696</v>
      </c>
    </row>
    <row r="320" spans="1:24" ht="15" customHeight="1" x14ac:dyDescent="0.2">
      <c r="A320" s="26" t="s">
        <v>13</v>
      </c>
      <c r="B320" s="26">
        <v>10189927</v>
      </c>
      <c r="C320" s="5">
        <v>10498517</v>
      </c>
      <c r="D320" s="5">
        <v>10976886</v>
      </c>
      <c r="E320" s="5">
        <v>11502140</v>
      </c>
      <c r="F320" s="5">
        <v>11729709</v>
      </c>
      <c r="G320" s="5">
        <v>12021475</v>
      </c>
      <c r="H320" s="5">
        <v>13349415</v>
      </c>
      <c r="I320" s="5">
        <v>12129199</v>
      </c>
      <c r="J320" s="3">
        <v>12604812</v>
      </c>
      <c r="K320" s="3">
        <v>12695804</v>
      </c>
      <c r="L320" s="3">
        <v>13293018</v>
      </c>
      <c r="M320" s="3">
        <v>13461892</v>
      </c>
      <c r="N320" s="3">
        <v>13340347</v>
      </c>
      <c r="O320" s="10">
        <v>14417753</v>
      </c>
      <c r="P320" s="10">
        <v>13776630</v>
      </c>
      <c r="Q320" s="10">
        <v>14494895</v>
      </c>
      <c r="R320" s="10">
        <v>14490904</v>
      </c>
      <c r="S320" s="3">
        <v>12985078</v>
      </c>
      <c r="T320" s="139">
        <v>15480661</v>
      </c>
      <c r="U320" s="3">
        <v>17577876</v>
      </c>
      <c r="V320" s="3">
        <v>18745456</v>
      </c>
      <c r="W320" s="3">
        <v>19558821</v>
      </c>
      <c r="X320" s="3">
        <v>21721177</v>
      </c>
    </row>
    <row r="321" spans="1:24" ht="15" customHeight="1" x14ac:dyDescent="0.2">
      <c r="A321" s="26" t="s">
        <v>14</v>
      </c>
      <c r="B321" s="26">
        <v>30363976</v>
      </c>
      <c r="C321" s="5">
        <v>33904698</v>
      </c>
      <c r="D321" s="5">
        <v>35095660</v>
      </c>
      <c r="E321" s="5">
        <v>34153320</v>
      </c>
      <c r="F321" s="5">
        <v>33714751</v>
      </c>
      <c r="G321" s="5">
        <v>35250666</v>
      </c>
      <c r="H321" s="5">
        <v>37664095</v>
      </c>
      <c r="I321" s="5">
        <v>39722855</v>
      </c>
      <c r="J321" s="3">
        <v>39498612</v>
      </c>
      <c r="K321" s="3">
        <v>39441110</v>
      </c>
      <c r="L321" s="3">
        <v>39863426</v>
      </c>
      <c r="M321" s="3">
        <v>40885379</v>
      </c>
      <c r="N321" s="3">
        <v>38709927</v>
      </c>
      <c r="O321" s="3">
        <v>38728815</v>
      </c>
      <c r="P321" s="3">
        <v>39385798</v>
      </c>
      <c r="Q321" s="3">
        <v>40875545</v>
      </c>
      <c r="R321" s="3">
        <v>41418560</v>
      </c>
      <c r="S321" s="3">
        <v>40972254</v>
      </c>
      <c r="T321" s="139">
        <v>43715486</v>
      </c>
      <c r="U321" s="3">
        <v>46250136</v>
      </c>
      <c r="V321" s="3">
        <v>48743200</v>
      </c>
      <c r="W321" s="3">
        <v>53836648</v>
      </c>
      <c r="X321" s="3">
        <v>54690754</v>
      </c>
    </row>
    <row r="322" spans="1:24" ht="15" customHeight="1" x14ac:dyDescent="0.2">
      <c r="A322" s="26"/>
      <c r="B322" s="26"/>
      <c r="C322" s="5"/>
      <c r="D322" s="5"/>
      <c r="E322" s="5"/>
      <c r="F322" s="5"/>
      <c r="G322" s="5"/>
      <c r="H322" s="5"/>
      <c r="I322" s="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139"/>
      <c r="U322" s="3"/>
      <c r="V322" s="3"/>
      <c r="W322" s="3"/>
      <c r="X322" s="3"/>
    </row>
    <row r="323" spans="1:24" ht="15" customHeight="1" x14ac:dyDescent="0.2">
      <c r="A323" s="26" t="s">
        <v>15</v>
      </c>
      <c r="B323" s="29">
        <v>688.445547261711</v>
      </c>
      <c r="C323" s="5">
        <v>1002.0210997002854</v>
      </c>
      <c r="D323" s="5">
        <v>1117.496830988654</v>
      </c>
      <c r="E323" s="5">
        <v>1156.6813383263884</v>
      </c>
      <c r="F323" s="5">
        <v>1031.5299332557277</v>
      </c>
      <c r="G323" s="5">
        <v>985.6113738377685</v>
      </c>
      <c r="H323" s="5">
        <v>942.46004813507875</v>
      </c>
      <c r="I323" s="5">
        <v>1026.3147733709968</v>
      </c>
      <c r="J323" s="3">
        <v>1196.7676973927692</v>
      </c>
      <c r="K323" s="3">
        <v>1796.1417600481211</v>
      </c>
      <c r="L323" s="3">
        <v>1916.1616294661085</v>
      </c>
      <c r="M323" s="3">
        <v>1854.3725417242479</v>
      </c>
      <c r="N323" s="3">
        <v>1602.567724978346</v>
      </c>
      <c r="O323" s="3">
        <v>1474.2425400396805</v>
      </c>
      <c r="P323" s="3">
        <v>1512.5245214913896</v>
      </c>
      <c r="Q323" s="3">
        <v>1678.5129036234782</v>
      </c>
      <c r="R323" s="3">
        <v>1449.4726186982277</v>
      </c>
      <c r="S323" s="3">
        <v>1231.8753046641857</v>
      </c>
      <c r="T323" s="139">
        <v>1244.6326352151721</v>
      </c>
      <c r="U323" s="3">
        <v>1284.6276772763522</v>
      </c>
      <c r="V323" s="3">
        <v>1674.741695098731</v>
      </c>
      <c r="W323" s="3">
        <v>3218.8915463917524</v>
      </c>
      <c r="X323" s="3">
        <v>2327.5864846631739</v>
      </c>
    </row>
    <row r="324" spans="1:24" ht="15" customHeight="1" x14ac:dyDescent="0.2">
      <c r="A324" s="26" t="s">
        <v>16</v>
      </c>
      <c r="B324" s="29">
        <v>4466.9253630651046</v>
      </c>
      <c r="C324" s="5">
        <v>4958.19376787274</v>
      </c>
      <c r="D324" s="5">
        <v>5134.6641884868332</v>
      </c>
      <c r="E324" s="5">
        <v>4746.1677781165554</v>
      </c>
      <c r="F324" s="5">
        <v>4556.3437558776131</v>
      </c>
      <c r="G324" s="5">
        <v>4832.8578370471305</v>
      </c>
      <c r="H324" s="5">
        <v>5146.9730248213718</v>
      </c>
      <c r="I324" s="5">
        <v>5983.1822303962035</v>
      </c>
      <c r="J324" s="3">
        <v>5667.4852920532421</v>
      </c>
      <c r="K324" s="3">
        <v>5138.1911567200941</v>
      </c>
      <c r="L324" s="3">
        <v>5083.2530314086334</v>
      </c>
      <c r="M324" s="3">
        <v>5433.6807696396299</v>
      </c>
      <c r="N324" s="3">
        <v>5974.7388070846155</v>
      </c>
      <c r="O324" s="3">
        <v>5957.7647479617135</v>
      </c>
      <c r="P324" s="3">
        <v>6216.3984644264838</v>
      </c>
      <c r="Q324" s="3">
        <v>6253.5848409861055</v>
      </c>
      <c r="R324" s="3">
        <v>6614.7762597555065</v>
      </c>
      <c r="S324" s="3">
        <v>7086.8468297090676</v>
      </c>
      <c r="T324" s="139">
        <v>7510.7319387508296</v>
      </c>
      <c r="U324" s="3">
        <v>7717.2560703768122</v>
      </c>
      <c r="V324" s="3">
        <v>7989.8224486048157</v>
      </c>
      <c r="W324" s="3">
        <v>8089.2575670103097</v>
      </c>
      <c r="X324" s="3">
        <v>8738.1465582342935</v>
      </c>
    </row>
    <row r="325" spans="1:24" ht="15" customHeight="1" x14ac:dyDescent="0.2">
      <c r="A325" s="26" t="s">
        <v>17</v>
      </c>
      <c r="B325" s="29">
        <v>2603.9816416701378</v>
      </c>
      <c r="C325" s="5">
        <v>2673.371495797121</v>
      </c>
      <c r="D325" s="5">
        <v>2845.4704523715095</v>
      </c>
      <c r="E325" s="5">
        <v>2997.4331110433559</v>
      </c>
      <c r="F325" s="5">
        <v>2981.3057579007832</v>
      </c>
      <c r="G325" s="5">
        <v>3011.1501583039435</v>
      </c>
      <c r="H325" s="5">
        <v>3343.2629672946937</v>
      </c>
      <c r="I325" s="5">
        <v>3081.1279247880789</v>
      </c>
      <c r="J325" s="3">
        <v>3217.1957273574194</v>
      </c>
      <c r="K325" s="3">
        <v>3291.6778586133046</v>
      </c>
      <c r="L325" s="3">
        <v>3501.7657642468962</v>
      </c>
      <c r="M325" s="3">
        <v>3577.6262357818646</v>
      </c>
      <c r="N325" s="3">
        <v>3984.4529733281565</v>
      </c>
      <c r="O325" s="5">
        <v>4407.5756695698428</v>
      </c>
      <c r="P325" s="5">
        <v>4157.8278636574896</v>
      </c>
      <c r="Q325" s="5">
        <v>4358.3051948247194</v>
      </c>
      <c r="R325" s="5">
        <v>4339.7114227016536</v>
      </c>
      <c r="S325" s="5">
        <v>3859.5982594014908</v>
      </c>
      <c r="T325" s="26">
        <v>4800.4133512772642</v>
      </c>
      <c r="U325" s="5">
        <v>5518.71377710242</v>
      </c>
      <c r="V325" s="5">
        <v>6039.3428890843425</v>
      </c>
      <c r="W325" s="5">
        <v>6452.3945567010305</v>
      </c>
      <c r="X325" s="5">
        <v>7290.3800391350023</v>
      </c>
    </row>
    <row r="326" spans="1:24" ht="15" customHeight="1" x14ac:dyDescent="0.2">
      <c r="A326" s="31" t="s">
        <v>18</v>
      </c>
      <c r="B326" s="32">
        <v>7759.3525519969535</v>
      </c>
      <c r="C326" s="16">
        <v>8633.5863633701465</v>
      </c>
      <c r="D326" s="16">
        <v>9097.6314718469966</v>
      </c>
      <c r="E326" s="16">
        <v>8900.2822274862992</v>
      </c>
      <c r="F326" s="16">
        <v>8569.1794470341247</v>
      </c>
      <c r="G326" s="16">
        <v>8829.619369188842</v>
      </c>
      <c r="H326" s="16">
        <v>9432.696040251145</v>
      </c>
      <c r="I326" s="16">
        <v>10090.62492855528</v>
      </c>
      <c r="J326" s="16">
        <v>10081.44871680343</v>
      </c>
      <c r="K326" s="16">
        <v>10226.010775381519</v>
      </c>
      <c r="L326" s="16">
        <v>10501.180425121638</v>
      </c>
      <c r="M326" s="16">
        <v>10865.679547145743</v>
      </c>
      <c r="N326" s="16">
        <v>11561.759505391117</v>
      </c>
      <c r="O326" s="16">
        <v>11839.582957571236</v>
      </c>
      <c r="P326" s="16">
        <v>11886.750849575363</v>
      </c>
      <c r="Q326" s="16">
        <v>12290.402939434303</v>
      </c>
      <c r="R326" s="16">
        <v>12403.960301155388</v>
      </c>
      <c r="S326" s="5">
        <v>12178.320393774744</v>
      </c>
      <c r="T326" s="26">
        <v>13555.777925243267</v>
      </c>
      <c r="U326" s="5">
        <v>14520.597524755583</v>
      </c>
      <c r="V326" s="5">
        <v>15703.907032787889</v>
      </c>
      <c r="W326" s="5">
        <v>17760.543670103092</v>
      </c>
      <c r="X326" s="5">
        <v>18356.113082032469</v>
      </c>
    </row>
    <row r="327" spans="1:24" ht="15" customHeight="1" x14ac:dyDescent="0.2">
      <c r="A327" s="171"/>
      <c r="B327" s="171"/>
      <c r="C327" s="171"/>
      <c r="D327" s="171"/>
      <c r="E327" s="171"/>
      <c r="F327" s="171"/>
      <c r="G327" s="171"/>
      <c r="H327" s="171"/>
      <c r="I327" s="171"/>
      <c r="J327" s="6"/>
      <c r="K327" s="6"/>
      <c r="L327" s="6"/>
      <c r="M327" s="6"/>
      <c r="N327" s="6"/>
      <c r="O327" s="6"/>
      <c r="P327" s="6"/>
      <c r="Q327" s="6"/>
      <c r="R327" s="6"/>
      <c r="S327" s="171"/>
      <c r="T327" s="173"/>
      <c r="U327" s="173"/>
      <c r="V327" s="173"/>
      <c r="W327" s="173"/>
      <c r="X327" s="173"/>
    </row>
    <row r="328" spans="1:24" ht="15" customHeight="1" x14ac:dyDescent="0.2">
      <c r="A328" s="34" t="s">
        <v>36</v>
      </c>
      <c r="B328" s="21"/>
      <c r="C328" s="22"/>
      <c r="D328" s="22"/>
      <c r="E328" s="22"/>
      <c r="F328" s="22"/>
      <c r="G328" s="22"/>
      <c r="H328" s="22"/>
      <c r="I328" s="22"/>
      <c r="J328" s="7"/>
      <c r="K328" s="7"/>
      <c r="L328" s="7"/>
      <c r="M328" s="7"/>
      <c r="N328" s="7"/>
      <c r="O328" s="7"/>
      <c r="P328" s="7"/>
      <c r="Q328" s="7"/>
      <c r="R328" s="7"/>
      <c r="S328" s="25"/>
      <c r="T328" s="24"/>
      <c r="U328" s="25"/>
      <c r="V328" s="25"/>
      <c r="W328" s="25"/>
      <c r="X328" s="25"/>
    </row>
    <row r="329" spans="1:24" ht="15" customHeight="1" x14ac:dyDescent="0.2">
      <c r="A329" s="35"/>
      <c r="J329" s="3"/>
      <c r="K329" s="3"/>
      <c r="L329" s="3"/>
      <c r="M329" s="3"/>
      <c r="N329" s="3"/>
      <c r="O329" s="3"/>
      <c r="P329" s="3"/>
      <c r="Q329" s="3"/>
      <c r="R329" s="3"/>
      <c r="S329" s="25"/>
      <c r="T329" s="24"/>
      <c r="U329" s="25"/>
      <c r="V329" s="25"/>
      <c r="W329" s="25"/>
      <c r="X329" s="25"/>
    </row>
    <row r="330" spans="1:24" ht="15" customHeight="1" x14ac:dyDescent="0.2">
      <c r="A330" s="26" t="s">
        <v>10</v>
      </c>
      <c r="B330" s="27">
        <v>3645.94</v>
      </c>
      <c r="C330" s="28">
        <v>3624.86</v>
      </c>
      <c r="D330" s="28">
        <v>3509.9999999999995</v>
      </c>
      <c r="E330" s="28">
        <v>3455.72</v>
      </c>
      <c r="F330" s="28">
        <v>3424.81</v>
      </c>
      <c r="G330" s="28">
        <v>3358.89</v>
      </c>
      <c r="H330" s="28">
        <v>3273.39</v>
      </c>
      <c r="I330" s="28">
        <v>3205.9</v>
      </c>
      <c r="J330" s="2">
        <v>3063.17</v>
      </c>
      <c r="K330" s="2">
        <v>2954.89</v>
      </c>
      <c r="L330" s="2">
        <v>2873.18</v>
      </c>
      <c r="M330" s="2">
        <v>2831.81</v>
      </c>
      <c r="N330" s="2">
        <v>2757.43</v>
      </c>
      <c r="O330" s="2">
        <v>2651.54</v>
      </c>
      <c r="P330" s="2">
        <v>2644.82</v>
      </c>
      <c r="Q330" s="2">
        <v>2598.4199999999996</v>
      </c>
      <c r="R330" s="2">
        <v>2511.19</v>
      </c>
      <c r="S330" s="2">
        <v>2498.12</v>
      </c>
      <c r="T330" s="138">
        <v>2373.3200000000002</v>
      </c>
      <c r="U330" s="2">
        <v>2281.3000000000002</v>
      </c>
      <c r="V330" s="2">
        <v>2211.83</v>
      </c>
      <c r="W330" s="2">
        <v>2148.02</v>
      </c>
      <c r="X330" s="2">
        <v>2074.39</v>
      </c>
    </row>
    <row r="331" spans="1:24" ht="15" customHeight="1" x14ac:dyDescent="0.2">
      <c r="A331" s="26" t="s">
        <v>11</v>
      </c>
      <c r="B331" s="26">
        <v>3505288</v>
      </c>
      <c r="C331" s="5">
        <v>3562335</v>
      </c>
      <c r="D331" s="5">
        <v>4304552</v>
      </c>
      <c r="E331" s="5">
        <v>5014688</v>
      </c>
      <c r="F331" s="5">
        <v>4722279</v>
      </c>
      <c r="G331" s="5">
        <v>4421195</v>
      </c>
      <c r="H331" s="5">
        <v>5073637</v>
      </c>
      <c r="I331" s="5">
        <v>4923203</v>
      </c>
      <c r="J331" s="3">
        <v>5079995</v>
      </c>
      <c r="K331" s="3">
        <v>5260879</v>
      </c>
      <c r="L331" s="5">
        <v>5719599</v>
      </c>
      <c r="M331" s="5">
        <v>6986370</v>
      </c>
      <c r="N331" s="5">
        <v>4883956</v>
      </c>
      <c r="O331" s="5">
        <v>4803750</v>
      </c>
      <c r="P331" s="5">
        <v>5171789</v>
      </c>
      <c r="Q331" s="5">
        <v>5383475</v>
      </c>
      <c r="R331" s="5">
        <v>5457651</v>
      </c>
      <c r="S331" s="5">
        <v>5496077</v>
      </c>
      <c r="T331" s="26">
        <v>5292588</v>
      </c>
      <c r="U331" s="5">
        <v>5090179</v>
      </c>
      <c r="V331" s="5">
        <v>5145277</v>
      </c>
      <c r="W331" s="5">
        <v>9669047</v>
      </c>
      <c r="X331" s="5">
        <v>8817974</v>
      </c>
    </row>
    <row r="332" spans="1:24" ht="15" customHeight="1" x14ac:dyDescent="0.2">
      <c r="A332" s="26" t="s">
        <v>12</v>
      </c>
      <c r="B332" s="26">
        <v>13343934</v>
      </c>
      <c r="C332" s="5">
        <v>13478034</v>
      </c>
      <c r="D332" s="5">
        <v>13636887</v>
      </c>
      <c r="E332" s="5">
        <v>16023149</v>
      </c>
      <c r="F332" s="5">
        <v>16908101</v>
      </c>
      <c r="G332" s="5">
        <v>14811417</v>
      </c>
      <c r="H332" s="5">
        <v>16008668</v>
      </c>
      <c r="I332" s="5">
        <v>19823386</v>
      </c>
      <c r="J332" s="4">
        <v>16854124</v>
      </c>
      <c r="K332" s="4">
        <v>14684057</v>
      </c>
      <c r="L332" s="3">
        <v>14546203</v>
      </c>
      <c r="M332" s="3">
        <v>14979510</v>
      </c>
      <c r="N332" s="3">
        <v>15026355</v>
      </c>
      <c r="O332" s="3">
        <v>14766924</v>
      </c>
      <c r="P332" s="3">
        <v>15735148</v>
      </c>
      <c r="Q332" s="3">
        <v>15667048</v>
      </c>
      <c r="R332" s="3">
        <v>15963806</v>
      </c>
      <c r="S332" s="3">
        <v>17586219</v>
      </c>
      <c r="T332" s="139">
        <v>17984425</v>
      </c>
      <c r="U332" s="3">
        <v>16547569</v>
      </c>
      <c r="V332" s="3">
        <v>16208055</v>
      </c>
      <c r="W332" s="3">
        <v>16717819</v>
      </c>
      <c r="X332" s="3">
        <v>17750638</v>
      </c>
    </row>
    <row r="333" spans="1:24" ht="15" customHeight="1" x14ac:dyDescent="0.2">
      <c r="A333" s="26" t="s">
        <v>13</v>
      </c>
      <c r="B333" s="26">
        <v>20554460</v>
      </c>
      <c r="C333" s="5">
        <v>21120693</v>
      </c>
      <c r="D333" s="5">
        <v>21438794</v>
      </c>
      <c r="E333" s="5">
        <v>20249795</v>
      </c>
      <c r="F333" s="5">
        <v>20924776</v>
      </c>
      <c r="G333" s="5">
        <v>22277832</v>
      </c>
      <c r="H333" s="5">
        <v>23807570</v>
      </c>
      <c r="I333" s="5">
        <v>21997433</v>
      </c>
      <c r="J333" s="3">
        <v>22301193</v>
      </c>
      <c r="K333" s="3">
        <v>22523646</v>
      </c>
      <c r="L333" s="3">
        <v>23070566</v>
      </c>
      <c r="M333" s="3">
        <v>23768165</v>
      </c>
      <c r="N333" s="3">
        <v>24439771</v>
      </c>
      <c r="O333" s="10">
        <v>28218542</v>
      </c>
      <c r="P333" s="10">
        <v>31280868</v>
      </c>
      <c r="Q333" s="10">
        <v>29442684</v>
      </c>
      <c r="R333" s="10">
        <v>29147443</v>
      </c>
      <c r="S333" s="3">
        <v>31485881</v>
      </c>
      <c r="T333" s="139">
        <v>34722644</v>
      </c>
      <c r="U333" s="3">
        <v>31660166</v>
      </c>
      <c r="V333" s="3">
        <v>31335790</v>
      </c>
      <c r="W333" s="3">
        <v>31346839</v>
      </c>
      <c r="X333" s="3">
        <v>32284322</v>
      </c>
    </row>
    <row r="334" spans="1:24" ht="15" customHeight="1" x14ac:dyDescent="0.2">
      <c r="A334" s="26" t="s">
        <v>14</v>
      </c>
      <c r="B334" s="26">
        <v>37403682</v>
      </c>
      <c r="C334" s="5">
        <v>38161062</v>
      </c>
      <c r="D334" s="5">
        <v>39380233</v>
      </c>
      <c r="E334" s="5">
        <v>41287632</v>
      </c>
      <c r="F334" s="5">
        <v>42555156</v>
      </c>
      <c r="G334" s="5">
        <v>41510444</v>
      </c>
      <c r="H334" s="5">
        <v>44889875</v>
      </c>
      <c r="I334" s="5">
        <v>46744022</v>
      </c>
      <c r="J334" s="3">
        <v>44235312</v>
      </c>
      <c r="K334" s="3">
        <v>42468582</v>
      </c>
      <c r="L334" s="3">
        <v>43336368</v>
      </c>
      <c r="M334" s="3">
        <v>45734045</v>
      </c>
      <c r="N334" s="3">
        <v>44350082</v>
      </c>
      <c r="O334" s="3">
        <v>47789216</v>
      </c>
      <c r="P334" s="3">
        <v>52187805</v>
      </c>
      <c r="Q334" s="3">
        <v>50493207</v>
      </c>
      <c r="R334" s="3">
        <v>50568900</v>
      </c>
      <c r="S334" s="3">
        <v>54568177</v>
      </c>
      <c r="T334" s="139">
        <v>57999657</v>
      </c>
      <c r="U334" s="3">
        <v>53297914</v>
      </c>
      <c r="V334" s="3">
        <v>52689122</v>
      </c>
      <c r="W334" s="3">
        <v>57733705</v>
      </c>
      <c r="X334" s="3">
        <v>58852934</v>
      </c>
    </row>
    <row r="335" spans="1:24" ht="15" customHeight="1" x14ac:dyDescent="0.2">
      <c r="A335" s="26"/>
      <c r="B335" s="26"/>
      <c r="C335" s="5"/>
      <c r="D335" s="5"/>
      <c r="E335" s="5"/>
      <c r="F335" s="5"/>
      <c r="G335" s="5"/>
      <c r="H335" s="5"/>
      <c r="I335" s="5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139"/>
      <c r="U335" s="3"/>
      <c r="V335" s="3"/>
      <c r="W335" s="3"/>
      <c r="X335" s="3"/>
    </row>
    <row r="336" spans="1:24" ht="15" customHeight="1" x14ac:dyDescent="0.2">
      <c r="A336" s="26" t="s">
        <v>15</v>
      </c>
      <c r="B336" s="29">
        <v>961.42229438772995</v>
      </c>
      <c r="C336" s="5">
        <v>982.75105797189406</v>
      </c>
      <c r="D336" s="5">
        <v>1226.3680911680913</v>
      </c>
      <c r="E336" s="5">
        <v>1451.1268274049983</v>
      </c>
      <c r="F336" s="5">
        <v>1378.8440818614756</v>
      </c>
      <c r="G336" s="5">
        <v>1316.2666833388412</v>
      </c>
      <c r="H336" s="5">
        <v>1549.9641044910629</v>
      </c>
      <c r="I336" s="5">
        <v>1535.669546773137</v>
      </c>
      <c r="J336" s="3">
        <v>1658.4110578257164</v>
      </c>
      <c r="K336" s="3">
        <v>1780.3975782516441</v>
      </c>
      <c r="L336" s="3">
        <v>1990.6859298756083</v>
      </c>
      <c r="M336" s="3">
        <v>2467.1040783103385</v>
      </c>
      <c r="N336" s="3">
        <v>1771.1985435713691</v>
      </c>
      <c r="O336" s="3">
        <v>1811.6830219419658</v>
      </c>
      <c r="P336" s="3">
        <v>1955.440823950212</v>
      </c>
      <c r="Q336" s="3">
        <v>2071.8263406223787</v>
      </c>
      <c r="R336" s="3">
        <v>2173.3325634460157</v>
      </c>
      <c r="S336" s="3">
        <v>2200.0852641186175</v>
      </c>
      <c r="T336" s="139">
        <v>2230.0355619975389</v>
      </c>
      <c r="U336" s="3">
        <v>2231.2624380835487</v>
      </c>
      <c r="V336" s="3">
        <v>2326.2533739030578</v>
      </c>
      <c r="W336" s="3">
        <v>4501.37661660506</v>
      </c>
      <c r="X336" s="3">
        <v>4250.8756791153064</v>
      </c>
    </row>
    <row r="337" spans="1:24" ht="15" customHeight="1" x14ac:dyDescent="0.2">
      <c r="A337" s="26" t="s">
        <v>16</v>
      </c>
      <c r="B337" s="29">
        <v>3659.943389084845</v>
      </c>
      <c r="C337" s="5">
        <v>3718.2219451233977</v>
      </c>
      <c r="D337" s="5">
        <v>3885.152991452992</v>
      </c>
      <c r="E337" s="5">
        <v>4636.7034944960824</v>
      </c>
      <c r="F337" s="5">
        <v>4936.9456991774723</v>
      </c>
      <c r="G337" s="5">
        <v>4409.6165697596525</v>
      </c>
      <c r="H337" s="5">
        <v>4890.5471086549423</v>
      </c>
      <c r="I337" s="5">
        <v>6183.4074674818303</v>
      </c>
      <c r="J337" s="3">
        <v>5502.18368552839</v>
      </c>
      <c r="K337" s="3">
        <v>4969.4090135334991</v>
      </c>
      <c r="L337" s="3">
        <v>5062.7538128484821</v>
      </c>
      <c r="M337" s="3">
        <v>5289.7298900703081</v>
      </c>
      <c r="N337" s="3">
        <v>5449.4057872729318</v>
      </c>
      <c r="O337" s="3">
        <v>5569.1877173265348</v>
      </c>
      <c r="P337" s="3">
        <v>5949.4211326290633</v>
      </c>
      <c r="Q337" s="3">
        <v>6029.4517437519735</v>
      </c>
      <c r="R337" s="3">
        <v>6357.0681629028468</v>
      </c>
      <c r="S337" s="3">
        <v>7039.7815156998067</v>
      </c>
      <c r="T337" s="139">
        <v>7577.7497345490701</v>
      </c>
      <c r="U337" s="3">
        <v>7253.5698943584794</v>
      </c>
      <c r="V337" s="3">
        <v>7327.8936446291082</v>
      </c>
      <c r="W337" s="3">
        <v>7782.897272837311</v>
      </c>
      <c r="X337" s="3">
        <v>8557.0399008865261</v>
      </c>
    </row>
    <row r="338" spans="1:24" ht="15" customHeight="1" x14ac:dyDescent="0.2">
      <c r="A338" s="26" t="s">
        <v>17</v>
      </c>
      <c r="B338" s="29">
        <v>5637.6298019166525</v>
      </c>
      <c r="C338" s="5">
        <v>5826.6230971678906</v>
      </c>
      <c r="D338" s="5">
        <v>6107.9185185185197</v>
      </c>
      <c r="E338" s="5">
        <v>5859.7904344101953</v>
      </c>
      <c r="F338" s="5">
        <v>6109.7625853696991</v>
      </c>
      <c r="G338" s="5">
        <v>6632.4982360244012</v>
      </c>
      <c r="H338" s="5">
        <v>7273.0624826250469</v>
      </c>
      <c r="I338" s="5">
        <v>6861.5468355220064</v>
      </c>
      <c r="J338" s="3">
        <v>7280.4294244197999</v>
      </c>
      <c r="K338" s="3">
        <v>7622.4989762732284</v>
      </c>
      <c r="L338" s="3">
        <v>8029.6277991632969</v>
      </c>
      <c r="M338" s="3">
        <v>8393.2767381992435</v>
      </c>
      <c r="N338" s="3">
        <v>8863.2425845805701</v>
      </c>
      <c r="O338" s="5">
        <v>10642.321820526939</v>
      </c>
      <c r="P338" s="5">
        <v>11827.219999848759</v>
      </c>
      <c r="Q338" s="5">
        <v>11330.994989262708</v>
      </c>
      <c r="R338" s="5">
        <v>11607.024159860464</v>
      </c>
      <c r="S338" s="5">
        <v>12603.830480521352</v>
      </c>
      <c r="T338" s="26">
        <v>14630.409721402928</v>
      </c>
      <c r="U338" s="5">
        <v>13878.12475343006</v>
      </c>
      <c r="V338" s="5">
        <v>14167.359155088772</v>
      </c>
      <c r="W338" s="5">
        <v>14593.364586921909</v>
      </c>
      <c r="X338" s="5">
        <v>15563.284628252162</v>
      </c>
    </row>
    <row r="339" spans="1:24" ht="15" customHeight="1" x14ac:dyDescent="0.2">
      <c r="A339" s="31" t="s">
        <v>18</v>
      </c>
      <c r="B339" s="32">
        <v>10258.995485389227</v>
      </c>
      <c r="C339" s="16">
        <v>10527.596100263183</v>
      </c>
      <c r="D339" s="16">
        <v>11219.439601139602</v>
      </c>
      <c r="E339" s="16">
        <v>11947.620756311277</v>
      </c>
      <c r="F339" s="16">
        <v>12425.552366408647</v>
      </c>
      <c r="G339" s="16">
        <v>12358.381489122896</v>
      </c>
      <c r="H339" s="16">
        <v>13713.573695771051</v>
      </c>
      <c r="I339" s="16">
        <v>14580.623849776974</v>
      </c>
      <c r="J339" s="16">
        <v>14441.024167773907</v>
      </c>
      <c r="K339" s="16">
        <v>14372.305568058371</v>
      </c>
      <c r="L339" s="16">
        <v>15083.067541887387</v>
      </c>
      <c r="M339" s="16">
        <v>16150.110706579891</v>
      </c>
      <c r="N339" s="16">
        <v>16083.846915424871</v>
      </c>
      <c r="O339" s="16">
        <v>18023.19255979544</v>
      </c>
      <c r="P339" s="16">
        <v>19732.081956428035</v>
      </c>
      <c r="Q339" s="16">
        <v>19432.273073637058</v>
      </c>
      <c r="R339" s="16">
        <v>20137.424886209326</v>
      </c>
      <c r="S339" s="16">
        <v>21843.697260339777</v>
      </c>
      <c r="T339" s="31">
        <v>24438.195017949536</v>
      </c>
      <c r="U339" s="16">
        <v>23362.957085872087</v>
      </c>
      <c r="V339" s="16">
        <v>23821.506173620939</v>
      </c>
      <c r="W339" s="16">
        <v>26877.638476364278</v>
      </c>
      <c r="X339" s="16">
        <v>28371.200208253995</v>
      </c>
    </row>
    <row r="340" spans="1:24" ht="15" customHeight="1" x14ac:dyDescent="0.2">
      <c r="A340" s="9"/>
      <c r="B340" s="175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ht="15" customHeight="1" x14ac:dyDescent="0.2">
      <c r="A341" s="34" t="s">
        <v>589</v>
      </c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2"/>
      <c r="W341" s="22"/>
      <c r="X341" s="22"/>
    </row>
    <row r="342" spans="1:24" ht="15" customHeight="1" x14ac:dyDescent="0.2">
      <c r="A342" s="35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5"/>
      <c r="W342" s="25"/>
      <c r="X342" s="25"/>
    </row>
    <row r="343" spans="1:24" ht="15" customHeight="1" x14ac:dyDescent="0.2">
      <c r="A343" s="26" t="s">
        <v>10</v>
      </c>
      <c r="B343" s="27">
        <v>14730.509999999998</v>
      </c>
      <c r="C343" s="27">
        <v>14686.88</v>
      </c>
      <c r="D343" s="27">
        <v>14925.76</v>
      </c>
      <c r="E343" s="27">
        <v>15162.97</v>
      </c>
      <c r="F343" s="27">
        <v>15296</v>
      </c>
      <c r="G343" s="27">
        <v>15704.77</v>
      </c>
      <c r="H343" s="27">
        <v>15880.93</v>
      </c>
      <c r="I343" s="27">
        <v>15806.43</v>
      </c>
      <c r="J343" s="27">
        <v>15915.88</v>
      </c>
      <c r="K343" s="27">
        <v>16010.66</v>
      </c>
      <c r="L343" s="27">
        <v>16009.960000000001</v>
      </c>
      <c r="M343" s="27">
        <v>16082.58</v>
      </c>
      <c r="N343" s="27">
        <v>16172.66</v>
      </c>
      <c r="O343" s="27">
        <v>16238.710000000001</v>
      </c>
      <c r="P343" s="27">
        <v>16429.509999999998</v>
      </c>
      <c r="Q343" s="27">
        <v>16398.5</v>
      </c>
      <c r="R343" s="27">
        <v>16476.150000000001</v>
      </c>
      <c r="S343" s="27">
        <v>16543.150000000001</v>
      </c>
      <c r="T343" s="27">
        <v>16323.460000000001</v>
      </c>
      <c r="U343" s="27">
        <v>16043.49</v>
      </c>
      <c r="V343" s="28">
        <v>15454.54</v>
      </c>
      <c r="W343" s="28">
        <v>15293.4</v>
      </c>
      <c r="X343" s="28">
        <v>15376.46</v>
      </c>
    </row>
    <row r="344" spans="1:24" ht="15" customHeight="1" x14ac:dyDescent="0.2">
      <c r="A344" s="26" t="s">
        <v>11</v>
      </c>
      <c r="B344" s="26">
        <v>10292398</v>
      </c>
      <c r="C344" s="26">
        <v>12970252</v>
      </c>
      <c r="D344" s="26">
        <v>13979126</v>
      </c>
      <c r="E344" s="26">
        <v>16072156</v>
      </c>
      <c r="F344" s="26">
        <v>15370075</v>
      </c>
      <c r="G344" s="26">
        <v>18001515</v>
      </c>
      <c r="H344" s="26">
        <v>17810017</v>
      </c>
      <c r="I344" s="26">
        <v>18261390</v>
      </c>
      <c r="J344" s="26">
        <v>19639981</v>
      </c>
      <c r="K344" s="26">
        <v>29484442</v>
      </c>
      <c r="L344" s="26">
        <v>25332164</v>
      </c>
      <c r="M344" s="26">
        <v>19733256</v>
      </c>
      <c r="N344" s="26">
        <v>17409350</v>
      </c>
      <c r="O344" s="26">
        <v>19014621</v>
      </c>
      <c r="P344" s="26">
        <v>17843798</v>
      </c>
      <c r="Q344" s="26">
        <v>18891111</v>
      </c>
      <c r="R344" s="26">
        <v>17703647</v>
      </c>
      <c r="S344" s="26">
        <v>18602440</v>
      </c>
      <c r="T344" s="26">
        <v>19529969</v>
      </c>
      <c r="U344" s="26">
        <v>21138824</v>
      </c>
      <c r="V344" s="5">
        <v>33092176</v>
      </c>
      <c r="W344" s="5">
        <v>57422658</v>
      </c>
      <c r="X344" s="5">
        <v>44871010</v>
      </c>
    </row>
    <row r="345" spans="1:24" ht="15" customHeight="1" x14ac:dyDescent="0.2">
      <c r="A345" s="26" t="s">
        <v>12</v>
      </c>
      <c r="B345" s="26">
        <v>70281184</v>
      </c>
      <c r="C345" s="26">
        <v>57488063</v>
      </c>
      <c r="D345" s="26">
        <v>59786597</v>
      </c>
      <c r="E345" s="26">
        <v>61302574</v>
      </c>
      <c r="F345" s="26">
        <v>63388414</v>
      </c>
      <c r="G345" s="26">
        <v>68986677</v>
      </c>
      <c r="H345" s="26">
        <v>74018918</v>
      </c>
      <c r="I345" s="26">
        <v>91559091</v>
      </c>
      <c r="J345" s="26">
        <v>86691012</v>
      </c>
      <c r="K345" s="26">
        <v>80150374</v>
      </c>
      <c r="L345" s="26">
        <v>78808527</v>
      </c>
      <c r="M345" s="26">
        <v>81895885</v>
      </c>
      <c r="N345" s="26">
        <v>88695812</v>
      </c>
      <c r="O345" s="26">
        <v>91361711</v>
      </c>
      <c r="P345" s="26">
        <v>98134850</v>
      </c>
      <c r="Q345" s="26">
        <v>96077471</v>
      </c>
      <c r="R345" s="26">
        <v>106910148</v>
      </c>
      <c r="S345" s="26">
        <v>110642415</v>
      </c>
      <c r="T345" s="26">
        <v>112819291</v>
      </c>
      <c r="U345" s="26">
        <v>116251043</v>
      </c>
      <c r="V345" s="5">
        <v>112992675</v>
      </c>
      <c r="W345" s="5">
        <v>117763954</v>
      </c>
      <c r="X345" s="5">
        <v>120475922</v>
      </c>
    </row>
    <row r="346" spans="1:24" ht="15" customHeight="1" x14ac:dyDescent="0.2">
      <c r="A346" s="26" t="s">
        <v>13</v>
      </c>
      <c r="B346" s="26">
        <v>38221034</v>
      </c>
      <c r="C346" s="26">
        <v>40831611</v>
      </c>
      <c r="D346" s="26">
        <v>46982161</v>
      </c>
      <c r="E346" s="26">
        <v>52442740</v>
      </c>
      <c r="F346" s="26">
        <v>54145907</v>
      </c>
      <c r="G346" s="26">
        <v>57230652</v>
      </c>
      <c r="H346" s="26">
        <v>61774284</v>
      </c>
      <c r="I346" s="26">
        <v>52912091</v>
      </c>
      <c r="J346" s="26">
        <v>51596164</v>
      </c>
      <c r="K346" s="26">
        <v>61604404</v>
      </c>
      <c r="L346" s="26">
        <v>61927165</v>
      </c>
      <c r="M346" s="26">
        <v>61159149</v>
      </c>
      <c r="N346" s="26">
        <v>65271688</v>
      </c>
      <c r="O346" s="26">
        <v>66818753</v>
      </c>
      <c r="P346" s="26">
        <v>70227422</v>
      </c>
      <c r="Q346" s="26">
        <v>71850691</v>
      </c>
      <c r="R346" s="26">
        <v>75048849</v>
      </c>
      <c r="S346" s="26">
        <v>74126862</v>
      </c>
      <c r="T346" s="26">
        <v>77732202</v>
      </c>
      <c r="U346" s="26">
        <v>74789007</v>
      </c>
      <c r="V346" s="5">
        <v>76244511</v>
      </c>
      <c r="W346" s="5">
        <v>88654612</v>
      </c>
      <c r="X346" s="5">
        <v>95293209</v>
      </c>
    </row>
    <row r="347" spans="1:24" ht="15" customHeight="1" x14ac:dyDescent="0.2">
      <c r="A347" s="26" t="s">
        <v>14</v>
      </c>
      <c r="B347" s="26">
        <v>118794616</v>
      </c>
      <c r="C347" s="26">
        <v>111289926</v>
      </c>
      <c r="D347" s="26">
        <v>120747884</v>
      </c>
      <c r="E347" s="26">
        <v>129817470</v>
      </c>
      <c r="F347" s="26">
        <v>132904396</v>
      </c>
      <c r="G347" s="26">
        <v>144218844</v>
      </c>
      <c r="H347" s="26">
        <v>153603219</v>
      </c>
      <c r="I347" s="26">
        <v>162732572</v>
      </c>
      <c r="J347" s="26">
        <v>157927157</v>
      </c>
      <c r="K347" s="26">
        <v>171239220</v>
      </c>
      <c r="L347" s="26">
        <v>166067856</v>
      </c>
      <c r="M347" s="26">
        <v>162788290</v>
      </c>
      <c r="N347" s="26">
        <v>171376850</v>
      </c>
      <c r="O347" s="26">
        <v>177195085</v>
      </c>
      <c r="P347" s="26">
        <v>186206070</v>
      </c>
      <c r="Q347" s="26">
        <v>186819273</v>
      </c>
      <c r="R347" s="26">
        <v>199662644</v>
      </c>
      <c r="S347" s="26">
        <v>203371717</v>
      </c>
      <c r="T347" s="26">
        <v>210081462</v>
      </c>
      <c r="U347" s="26">
        <v>212178874</v>
      </c>
      <c r="V347" s="5">
        <v>222329362</v>
      </c>
      <c r="W347" s="5">
        <v>263841224</v>
      </c>
      <c r="X347" s="5">
        <v>260640141</v>
      </c>
    </row>
    <row r="348" spans="1:24" ht="1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5"/>
      <c r="W348" s="5"/>
      <c r="X348" s="5"/>
    </row>
    <row r="349" spans="1:24" ht="15" customHeight="1" x14ac:dyDescent="0.2">
      <c r="A349" s="26" t="s">
        <v>15</v>
      </c>
      <c r="B349" s="26">
        <v>698.71294340793372</v>
      </c>
      <c r="C349" s="26">
        <v>883.11826609872219</v>
      </c>
      <c r="D349" s="26">
        <v>936.57716591985934</v>
      </c>
      <c r="E349" s="26">
        <v>1059.96094432687</v>
      </c>
      <c r="F349" s="26">
        <v>1004.8427693514644</v>
      </c>
      <c r="G349" s="26">
        <v>1146.2450580301399</v>
      </c>
      <c r="H349" s="26">
        <v>1121.4719163172433</v>
      </c>
      <c r="I349" s="26">
        <v>1155.3140082865011</v>
      </c>
      <c r="J349" s="26">
        <v>1233.9864965053771</v>
      </c>
      <c r="K349" s="26">
        <v>1841.5506918515539</v>
      </c>
      <c r="L349" s="26">
        <v>1582.2752836359366</v>
      </c>
      <c r="M349" s="26">
        <v>1226.9956686054104</v>
      </c>
      <c r="N349" s="26">
        <v>1076.4679403388188</v>
      </c>
      <c r="O349" s="26">
        <v>1170.9440589800545</v>
      </c>
      <c r="P349" s="26">
        <v>1086.0821777399326</v>
      </c>
      <c r="Q349" s="26">
        <v>1152.0023782663047</v>
      </c>
      <c r="R349" s="26">
        <v>1074.5014460295638</v>
      </c>
      <c r="S349" s="26">
        <v>1124.4799206922501</v>
      </c>
      <c r="T349" s="26">
        <v>1196.4356208793968</v>
      </c>
      <c r="U349" s="26">
        <v>1317.5951117867746</v>
      </c>
      <c r="V349" s="5">
        <v>2141.2592027973656</v>
      </c>
      <c r="W349" s="5">
        <v>3754.7345913923655</v>
      </c>
      <c r="X349" s="5">
        <v>2918.1625679772851</v>
      </c>
    </row>
    <row r="350" spans="1:24" ht="15" customHeight="1" x14ac:dyDescent="0.2">
      <c r="A350" s="26" t="s">
        <v>16</v>
      </c>
      <c r="B350" s="26">
        <v>4771.1303953495162</v>
      </c>
      <c r="C350" s="26">
        <v>3914.2461162615887</v>
      </c>
      <c r="D350" s="26">
        <v>4005.5981738953324</v>
      </c>
      <c r="E350" s="26">
        <v>4042.9133606410883</v>
      </c>
      <c r="F350" s="26">
        <v>4144.117024058577</v>
      </c>
      <c r="G350" s="26">
        <v>4392.721256026035</v>
      </c>
      <c r="H350" s="26">
        <v>4660.8679718379217</v>
      </c>
      <c r="I350" s="26">
        <v>5792.5218407951697</v>
      </c>
      <c r="J350" s="26">
        <v>5446.8249320804134</v>
      </c>
      <c r="K350" s="26">
        <v>5006.0630854693063</v>
      </c>
      <c r="L350" s="26">
        <v>4922.4687007337925</v>
      </c>
      <c r="M350" s="26">
        <v>5092.2106403325834</v>
      </c>
      <c r="N350" s="26">
        <v>5484.305735729311</v>
      </c>
      <c r="O350" s="26">
        <v>5626.1680268937616</v>
      </c>
      <c r="P350" s="26">
        <v>5973.0844072647333</v>
      </c>
      <c r="Q350" s="26">
        <v>5858.9182547184191</v>
      </c>
      <c r="R350" s="26">
        <v>6488.7821487422725</v>
      </c>
      <c r="S350" s="26">
        <v>6688.1104868178063</v>
      </c>
      <c r="T350" s="26">
        <v>6911.4814506238254</v>
      </c>
      <c r="U350" s="26">
        <v>7245.9946682423833</v>
      </c>
      <c r="V350" s="5">
        <v>7311.2933157505813</v>
      </c>
      <c r="W350" s="5">
        <v>7700.3121608013917</v>
      </c>
      <c r="X350" s="5">
        <v>7835.0883103132974</v>
      </c>
    </row>
    <row r="351" spans="1:24" ht="15" customHeight="1" x14ac:dyDescent="0.2">
      <c r="A351" s="26" t="s">
        <v>17</v>
      </c>
      <c r="B351" s="26">
        <v>2594.6850448490923</v>
      </c>
      <c r="C351" s="26">
        <v>2780.1419362042857</v>
      </c>
      <c r="D351" s="26">
        <v>3147.7231980147076</v>
      </c>
      <c r="E351" s="26">
        <v>3458.6060646430087</v>
      </c>
      <c r="F351" s="26">
        <v>3539.8736270920504</v>
      </c>
      <c r="G351" s="26">
        <v>3644.1572846975791</v>
      </c>
      <c r="H351" s="26">
        <v>3889.8404564468201</v>
      </c>
      <c r="I351" s="26">
        <v>3347.5042118935144</v>
      </c>
      <c r="J351" s="26">
        <v>3241.8040347125011</v>
      </c>
      <c r="K351" s="26">
        <v>3847.7117120718322</v>
      </c>
      <c r="L351" s="26">
        <v>3868.0399576263771</v>
      </c>
      <c r="M351" s="26">
        <v>3802.8195103024514</v>
      </c>
      <c r="N351" s="26">
        <v>4035.9277941909372</v>
      </c>
      <c r="O351" s="26">
        <v>4114.7820855228028</v>
      </c>
      <c r="P351" s="26">
        <v>4274.4684412377492</v>
      </c>
      <c r="Q351" s="26">
        <v>4381.540445772479</v>
      </c>
      <c r="R351" s="26">
        <v>4554.9991351134822</v>
      </c>
      <c r="S351" s="26">
        <v>4480.819070128724</v>
      </c>
      <c r="T351" s="26">
        <v>4761.9929843305281</v>
      </c>
      <c r="U351" s="26">
        <v>4661.642011806658</v>
      </c>
      <c r="V351" s="5">
        <v>4933.4701000482701</v>
      </c>
      <c r="W351" s="5">
        <v>5796.9197170021052</v>
      </c>
      <c r="X351" s="5">
        <v>6197.3437969467623</v>
      </c>
    </row>
    <row r="352" spans="1:24" ht="15" customHeight="1" x14ac:dyDescent="0.2">
      <c r="A352" s="31" t="s">
        <v>18</v>
      </c>
      <c r="B352" s="16">
        <v>8064.5283836065428</v>
      </c>
      <c r="C352" s="16">
        <v>7577.5063185645968</v>
      </c>
      <c r="D352" s="16">
        <v>8089.8985378298994</v>
      </c>
      <c r="E352" s="16">
        <v>8561.4803696109666</v>
      </c>
      <c r="F352" s="16">
        <v>8688.8334205020928</v>
      </c>
      <c r="G352" s="16">
        <v>9183.1235987537548</v>
      </c>
      <c r="H352" s="16">
        <v>9672.180344601984</v>
      </c>
      <c r="I352" s="16">
        <v>10295.340060975186</v>
      </c>
      <c r="J352" s="16">
        <v>9922.6154632982907</v>
      </c>
      <c r="K352" s="16">
        <v>10695.325489392691</v>
      </c>
      <c r="L352" s="16">
        <v>10372.783941996107</v>
      </c>
      <c r="M352" s="16">
        <v>10122.025819240445</v>
      </c>
      <c r="N352" s="16">
        <v>10596.701470259068</v>
      </c>
      <c r="O352" s="16">
        <v>10911.89417139662</v>
      </c>
      <c r="P352" s="16">
        <v>11333.635026242415</v>
      </c>
      <c r="Q352" s="16">
        <v>11392.461078757204</v>
      </c>
      <c r="R352" s="16">
        <v>12118.282729885317</v>
      </c>
      <c r="S352" s="16">
        <v>12293.409477638779</v>
      </c>
      <c r="T352" s="16">
        <v>12869.91005583375</v>
      </c>
      <c r="U352" s="16">
        <v>13225.231791835817</v>
      </c>
      <c r="V352" s="16">
        <v>14386.022618596218</v>
      </c>
      <c r="W352" s="16">
        <v>17251.966469195864</v>
      </c>
      <c r="X352" s="16">
        <v>16950.594675237346</v>
      </c>
    </row>
    <row r="353" spans="1:24" ht="15" customHeight="1" x14ac:dyDescent="0.2">
      <c r="A353" s="171"/>
      <c r="B353" s="171"/>
      <c r="C353" s="171"/>
      <c r="D353" s="171"/>
      <c r="E353" s="171"/>
      <c r="F353" s="171"/>
      <c r="G353" s="171"/>
      <c r="H353" s="171"/>
      <c r="I353" s="171"/>
      <c r="J353" s="11"/>
      <c r="K353" s="11"/>
      <c r="L353" s="11"/>
      <c r="M353" s="11"/>
      <c r="N353" s="11"/>
      <c r="O353" s="11"/>
      <c r="P353" s="11"/>
      <c r="Q353" s="11"/>
      <c r="R353" s="11"/>
      <c r="S353" s="171"/>
      <c r="T353" s="173"/>
      <c r="U353" s="173"/>
      <c r="V353" s="173"/>
      <c r="W353" s="173"/>
      <c r="X353" s="173"/>
    </row>
    <row r="354" spans="1:24" ht="15" customHeight="1" x14ac:dyDescent="0.2">
      <c r="A354" s="34" t="s">
        <v>37</v>
      </c>
      <c r="B354" s="21"/>
      <c r="C354" s="22"/>
      <c r="D354" s="22"/>
      <c r="E354" s="22"/>
      <c r="F354" s="22"/>
      <c r="G354" s="22"/>
      <c r="H354" s="22"/>
      <c r="I354" s="22"/>
      <c r="J354" s="7"/>
      <c r="K354" s="7"/>
      <c r="L354" s="7"/>
      <c r="M354" s="7"/>
      <c r="N354" s="7"/>
      <c r="O354" s="7"/>
      <c r="P354" s="7"/>
      <c r="Q354" s="7"/>
      <c r="R354" s="7"/>
      <c r="S354" s="25"/>
      <c r="T354" s="24"/>
      <c r="U354" s="25"/>
      <c r="V354" s="25"/>
      <c r="W354" s="25"/>
      <c r="X354" s="25"/>
    </row>
    <row r="355" spans="1:24" ht="15" customHeight="1" x14ac:dyDescent="0.2">
      <c r="A355" s="35"/>
      <c r="J355" s="3"/>
      <c r="K355" s="3"/>
      <c r="L355" s="3"/>
      <c r="M355" s="3"/>
      <c r="N355" s="3"/>
      <c r="O355" s="3"/>
      <c r="P355" s="3"/>
      <c r="Q355" s="3"/>
      <c r="R355" s="3"/>
      <c r="S355" s="25"/>
      <c r="T355" s="24"/>
      <c r="U355" s="25"/>
      <c r="V355" s="25"/>
      <c r="W355" s="25"/>
      <c r="X355" s="25"/>
    </row>
    <row r="356" spans="1:24" ht="15" customHeight="1" x14ac:dyDescent="0.2">
      <c r="A356" s="26" t="s">
        <v>10</v>
      </c>
      <c r="B356" s="27">
        <v>1094.92</v>
      </c>
      <c r="C356" s="28">
        <v>1081.8699999999999</v>
      </c>
      <c r="D356" s="28">
        <v>1133.6400000000001</v>
      </c>
      <c r="E356" s="28">
        <v>1103.3900000000001</v>
      </c>
      <c r="F356" s="28">
        <v>1151.49</v>
      </c>
      <c r="G356" s="28">
        <v>1159.93</v>
      </c>
      <c r="H356" s="28">
        <v>1173.03</v>
      </c>
      <c r="I356" s="28">
        <v>1161.27</v>
      </c>
      <c r="J356" s="2">
        <v>1190.01</v>
      </c>
      <c r="K356" s="2">
        <v>1227.04</v>
      </c>
      <c r="L356" s="2">
        <v>1165.68</v>
      </c>
      <c r="M356" s="2">
        <v>1168.8499999999999</v>
      </c>
      <c r="N356" s="2">
        <v>1177.5999999999999</v>
      </c>
      <c r="O356" s="2">
        <v>1221.3900000000001</v>
      </c>
      <c r="P356" s="2">
        <v>1166.4100000000001</v>
      </c>
      <c r="Q356" s="2">
        <v>1132.6099999999999</v>
      </c>
      <c r="R356" s="2">
        <v>1112.26</v>
      </c>
      <c r="S356" s="2">
        <v>1116.6400000000001</v>
      </c>
      <c r="T356" s="138">
        <v>1091.3800000000001</v>
      </c>
      <c r="U356" s="2">
        <v>1049.1199999999999</v>
      </c>
      <c r="V356" s="2">
        <v>1056.99</v>
      </c>
      <c r="W356" s="2">
        <v>1037.5899999999999</v>
      </c>
      <c r="X356" s="2">
        <v>1010.75</v>
      </c>
    </row>
    <row r="357" spans="1:24" ht="15" customHeight="1" x14ac:dyDescent="0.2">
      <c r="A357" s="26" t="s">
        <v>11</v>
      </c>
      <c r="B357" s="26">
        <v>924940</v>
      </c>
      <c r="C357" s="5">
        <v>2816389</v>
      </c>
      <c r="D357" s="5">
        <v>1121563</v>
      </c>
      <c r="E357" s="5">
        <v>1327963</v>
      </c>
      <c r="F357" s="5">
        <v>1498018</v>
      </c>
      <c r="G357" s="5">
        <v>1409890</v>
      </c>
      <c r="H357" s="5">
        <v>1249002</v>
      </c>
      <c r="I357" s="5">
        <v>1324677</v>
      </c>
      <c r="J357" s="3">
        <v>1482829</v>
      </c>
      <c r="K357" s="3">
        <v>2203631</v>
      </c>
      <c r="L357" s="5">
        <v>1861419</v>
      </c>
      <c r="M357" s="5">
        <v>1412194</v>
      </c>
      <c r="N357" s="5">
        <v>1473616</v>
      </c>
      <c r="O357" s="5">
        <v>1540641</v>
      </c>
      <c r="P357" s="5">
        <v>1504202</v>
      </c>
      <c r="Q357" s="5">
        <v>1644575</v>
      </c>
      <c r="R357" s="5">
        <v>1590209</v>
      </c>
      <c r="S357" s="5">
        <v>1655089</v>
      </c>
      <c r="T357" s="26">
        <v>1839035</v>
      </c>
      <c r="U357" s="5">
        <v>2069762</v>
      </c>
      <c r="V357" s="5">
        <v>3408616</v>
      </c>
      <c r="W357" s="5">
        <v>3913858</v>
      </c>
      <c r="X357" s="5">
        <v>4944063</v>
      </c>
    </row>
    <row r="358" spans="1:24" ht="15" customHeight="1" x14ac:dyDescent="0.2">
      <c r="A358" s="26" t="s">
        <v>12</v>
      </c>
      <c r="B358" s="26">
        <v>5558809</v>
      </c>
      <c r="C358" s="5">
        <v>5787858</v>
      </c>
      <c r="D358" s="5">
        <v>4977833</v>
      </c>
      <c r="E358" s="5">
        <v>4997297</v>
      </c>
      <c r="F358" s="5">
        <v>5374255</v>
      </c>
      <c r="G358" s="5">
        <v>5717808</v>
      </c>
      <c r="H358" s="5">
        <v>6245687</v>
      </c>
      <c r="I358" s="5">
        <v>6961584</v>
      </c>
      <c r="J358" s="4">
        <v>6599267</v>
      </c>
      <c r="K358" s="4">
        <v>6203601</v>
      </c>
      <c r="L358" s="3">
        <v>5970961</v>
      </c>
      <c r="M358" s="3">
        <v>6666127</v>
      </c>
      <c r="N358" s="3">
        <v>6614124</v>
      </c>
      <c r="O358" s="3">
        <v>6777416</v>
      </c>
      <c r="P358" s="3">
        <v>6962062</v>
      </c>
      <c r="Q358" s="3">
        <v>8423783</v>
      </c>
      <c r="R358" s="3">
        <v>7964733</v>
      </c>
      <c r="S358" s="3">
        <v>9506055</v>
      </c>
      <c r="T358" s="139">
        <v>8213440</v>
      </c>
      <c r="U358" s="3">
        <v>7968899</v>
      </c>
      <c r="V358" s="3">
        <v>8102829</v>
      </c>
      <c r="W358" s="3">
        <v>8713949</v>
      </c>
      <c r="X358" s="3">
        <v>9267931</v>
      </c>
    </row>
    <row r="359" spans="1:24" ht="15" customHeight="1" x14ac:dyDescent="0.2">
      <c r="A359" s="26" t="s">
        <v>13</v>
      </c>
      <c r="B359" s="26">
        <v>2406444</v>
      </c>
      <c r="C359" s="5">
        <v>2501185</v>
      </c>
      <c r="D359" s="5">
        <v>2745705</v>
      </c>
      <c r="E359" s="5">
        <v>2573447</v>
      </c>
      <c r="F359" s="5">
        <v>2797286</v>
      </c>
      <c r="G359" s="5">
        <v>3585456</v>
      </c>
      <c r="H359" s="5">
        <v>3909437</v>
      </c>
      <c r="I359" s="5">
        <v>3758711</v>
      </c>
      <c r="J359" s="3">
        <v>3514417</v>
      </c>
      <c r="K359" s="3">
        <v>3409154</v>
      </c>
      <c r="L359" s="3">
        <v>2693750</v>
      </c>
      <c r="M359" s="3">
        <v>2643464</v>
      </c>
      <c r="N359" s="3">
        <v>2563076</v>
      </c>
      <c r="O359" s="10">
        <v>2658091</v>
      </c>
      <c r="P359" s="10">
        <v>3099618</v>
      </c>
      <c r="Q359" s="10">
        <v>3012244</v>
      </c>
      <c r="R359" s="10">
        <v>3658601</v>
      </c>
      <c r="S359" s="3">
        <v>3167793</v>
      </c>
      <c r="T359" s="139">
        <v>3416138</v>
      </c>
      <c r="U359" s="3">
        <v>3361165</v>
      </c>
      <c r="V359" s="3">
        <v>3342063</v>
      </c>
      <c r="W359" s="3">
        <v>4110825</v>
      </c>
      <c r="X359" s="3">
        <v>5722603</v>
      </c>
    </row>
    <row r="360" spans="1:24" ht="15" customHeight="1" x14ac:dyDescent="0.2">
      <c r="A360" s="26" t="s">
        <v>14</v>
      </c>
      <c r="B360" s="26">
        <v>8890193</v>
      </c>
      <c r="C360" s="5">
        <v>11105432</v>
      </c>
      <c r="D360" s="5">
        <v>8845101</v>
      </c>
      <c r="E360" s="5">
        <v>8898707</v>
      </c>
      <c r="F360" s="5">
        <v>9669559</v>
      </c>
      <c r="G360" s="5">
        <v>10713154</v>
      </c>
      <c r="H360" s="5">
        <v>11404126</v>
      </c>
      <c r="I360" s="5">
        <v>12044972</v>
      </c>
      <c r="J360" s="3">
        <v>11596513</v>
      </c>
      <c r="K360" s="3">
        <v>11816386</v>
      </c>
      <c r="L360" s="3">
        <v>10526130</v>
      </c>
      <c r="M360" s="3">
        <v>10721785</v>
      </c>
      <c r="N360" s="3">
        <v>10650816</v>
      </c>
      <c r="O360" s="3">
        <v>10976148</v>
      </c>
      <c r="P360" s="3">
        <v>11565882</v>
      </c>
      <c r="Q360" s="3">
        <v>13080602</v>
      </c>
      <c r="R360" s="3">
        <v>13213543</v>
      </c>
      <c r="S360" s="3">
        <v>14328937</v>
      </c>
      <c r="T360" s="139">
        <v>13468613</v>
      </c>
      <c r="U360" s="3">
        <v>13399826</v>
      </c>
      <c r="V360" s="3">
        <v>14853508</v>
      </c>
      <c r="W360" s="3">
        <v>16738632</v>
      </c>
      <c r="X360" s="3">
        <v>19934597</v>
      </c>
    </row>
    <row r="361" spans="1:24" ht="15" customHeight="1" x14ac:dyDescent="0.2">
      <c r="A361" s="26"/>
      <c r="B361" s="26"/>
      <c r="C361" s="5"/>
      <c r="D361" s="5"/>
      <c r="E361" s="5"/>
      <c r="F361" s="5"/>
      <c r="G361" s="5"/>
      <c r="H361" s="5"/>
      <c r="I361" s="5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139"/>
      <c r="U361" s="3"/>
      <c r="V361" s="3"/>
      <c r="W361" s="3"/>
      <c r="X361" s="3"/>
    </row>
    <row r="362" spans="1:24" ht="15" customHeight="1" x14ac:dyDescent="0.2">
      <c r="A362" s="26" t="s">
        <v>15</v>
      </c>
      <c r="B362" s="29">
        <v>844.75578124429171</v>
      </c>
      <c r="C362" s="5">
        <v>2603.2600959449842</v>
      </c>
      <c r="D362" s="5">
        <v>989.34670618538507</v>
      </c>
      <c r="E362" s="5">
        <v>1203.5300301797188</v>
      </c>
      <c r="F362" s="5">
        <v>1300.9387836629064</v>
      </c>
      <c r="G362" s="5">
        <v>1215.4957626753337</v>
      </c>
      <c r="H362" s="5">
        <v>1064.7656070177234</v>
      </c>
      <c r="I362" s="5">
        <v>1140.7140458291353</v>
      </c>
      <c r="J362" s="3">
        <v>1246.0643187872372</v>
      </c>
      <c r="K362" s="3">
        <v>1795.8917394705959</v>
      </c>
      <c r="L362" s="3">
        <v>1596.8524809553221</v>
      </c>
      <c r="M362" s="3">
        <v>1208.190956923472</v>
      </c>
      <c r="N362" s="3">
        <v>1251.3722826086957</v>
      </c>
      <c r="O362" s="3">
        <v>1261.3833419300959</v>
      </c>
      <c r="P362" s="3">
        <v>1289.5997119366259</v>
      </c>
      <c r="Q362" s="3">
        <v>1452.0223201278463</v>
      </c>
      <c r="R362" s="3">
        <v>1429.7097800873896</v>
      </c>
      <c r="S362" s="3">
        <v>1482.2046496632754</v>
      </c>
      <c r="T362" s="139">
        <v>1685.0547013872344</v>
      </c>
      <c r="U362" s="3">
        <v>1972.8553454323626</v>
      </c>
      <c r="V362" s="3">
        <v>3224.8327798749278</v>
      </c>
      <c r="W362" s="3">
        <v>3772.0660376449273</v>
      </c>
      <c r="X362" s="3">
        <v>4891.4795943606232</v>
      </c>
    </row>
    <row r="363" spans="1:24" ht="15" customHeight="1" x14ac:dyDescent="0.2">
      <c r="A363" s="26" t="s">
        <v>16</v>
      </c>
      <c r="B363" s="29">
        <v>5076.9088152559088</v>
      </c>
      <c r="C363" s="5">
        <v>5349.8645863181346</v>
      </c>
      <c r="D363" s="5">
        <v>4391.0174305776081</v>
      </c>
      <c r="E363" s="5">
        <v>4529.0395961536715</v>
      </c>
      <c r="F363" s="5">
        <v>4667.2181260801226</v>
      </c>
      <c r="G363" s="5">
        <v>4929.44229393153</v>
      </c>
      <c r="H363" s="5">
        <v>5324.4051729282291</v>
      </c>
      <c r="I363" s="5">
        <v>5994.8022423725752</v>
      </c>
      <c r="J363" s="3">
        <v>5545.555919698154</v>
      </c>
      <c r="K363" s="3">
        <v>5055.744718998566</v>
      </c>
      <c r="L363" s="3">
        <v>5122.2985725070339</v>
      </c>
      <c r="M363" s="3">
        <v>5703.1501048038672</v>
      </c>
      <c r="N363" s="3">
        <v>5616.613451086957</v>
      </c>
      <c r="O363" s="3">
        <v>5548.9368670121739</v>
      </c>
      <c r="P363" s="3">
        <v>5968.7948491525276</v>
      </c>
      <c r="Q363" s="3">
        <v>7437.4965786987586</v>
      </c>
      <c r="R363" s="3">
        <v>7160.8553755416897</v>
      </c>
      <c r="S363" s="3">
        <v>8513.0883722596354</v>
      </c>
      <c r="T363" s="139">
        <v>7525.7380564056512</v>
      </c>
      <c r="U363" s="3">
        <v>7595.7936175080076</v>
      </c>
      <c r="V363" s="3">
        <v>7665.9466976981803</v>
      </c>
      <c r="W363" s="3">
        <v>8398.258464325987</v>
      </c>
      <c r="X363" s="3">
        <v>9169.3603759584475</v>
      </c>
    </row>
    <row r="364" spans="1:24" ht="15" customHeight="1" x14ac:dyDescent="0.2">
      <c r="A364" s="26" t="s">
        <v>17</v>
      </c>
      <c r="B364" s="29">
        <v>2197.8263252109741</v>
      </c>
      <c r="C364" s="5">
        <v>2311.9090094003905</v>
      </c>
      <c r="D364" s="5">
        <v>2422.0255107441512</v>
      </c>
      <c r="E364" s="5">
        <v>2332.309518846464</v>
      </c>
      <c r="F364" s="5">
        <v>2429.2751131143127</v>
      </c>
      <c r="G364" s="5">
        <v>3091.0968765356529</v>
      </c>
      <c r="H364" s="5">
        <v>3332.7681303973472</v>
      </c>
      <c r="I364" s="5">
        <v>3236.7244482333995</v>
      </c>
      <c r="J364" s="3">
        <v>2953.2667792707625</v>
      </c>
      <c r="K364" s="3">
        <v>2778.3560438127529</v>
      </c>
      <c r="L364" s="3">
        <v>2310.8829181250426</v>
      </c>
      <c r="M364" s="3">
        <v>2261.593874320914</v>
      </c>
      <c r="N364" s="3">
        <v>2176.5251358695655</v>
      </c>
      <c r="O364" s="5">
        <v>2176.2835785457551</v>
      </c>
      <c r="P364" s="5">
        <v>2657.4000565838769</v>
      </c>
      <c r="Q364" s="5">
        <v>2659.5597778582214</v>
      </c>
      <c r="R364" s="5">
        <v>3289.3397227267005</v>
      </c>
      <c r="S364" s="5">
        <v>2836.897299039977</v>
      </c>
      <c r="T364" s="26">
        <v>3130.1086697575543</v>
      </c>
      <c r="U364" s="5">
        <v>3203.794608815007</v>
      </c>
      <c r="V364" s="5">
        <v>3161.8681349870858</v>
      </c>
      <c r="W364" s="5">
        <v>3961.8972811997037</v>
      </c>
      <c r="X364" s="5">
        <v>5661.7393024981448</v>
      </c>
    </row>
    <row r="365" spans="1:24" ht="15" customHeight="1" x14ac:dyDescent="0.2">
      <c r="A365" s="31" t="s">
        <v>18</v>
      </c>
      <c r="B365" s="32">
        <v>8119.4909217111745</v>
      </c>
      <c r="C365" s="16">
        <v>10265.03369166351</v>
      </c>
      <c r="D365" s="16">
        <v>7802.3896475071442</v>
      </c>
      <c r="E365" s="16">
        <v>8064.8791451798543</v>
      </c>
      <c r="F365" s="16">
        <v>8397.4320228573415</v>
      </c>
      <c r="G365" s="16">
        <v>9236.0349331425168</v>
      </c>
      <c r="H365" s="16">
        <v>9721.9389103432986</v>
      </c>
      <c r="I365" s="16">
        <v>10372.240736435109</v>
      </c>
      <c r="J365" s="16">
        <v>9744.887017756153</v>
      </c>
      <c r="K365" s="16">
        <v>9629.9925022819152</v>
      </c>
      <c r="L365" s="16">
        <v>9030.0339715873997</v>
      </c>
      <c r="M365" s="16">
        <v>9172.9349360482538</v>
      </c>
      <c r="N365" s="16">
        <v>9044.5108695652179</v>
      </c>
      <c r="O365" s="16">
        <v>8986.6037874880258</v>
      </c>
      <c r="P365" s="16">
        <v>9915.7946176730311</v>
      </c>
      <c r="Q365" s="16">
        <v>11549.078676684827</v>
      </c>
      <c r="R365" s="16">
        <v>11879.904878355781</v>
      </c>
      <c r="S365" s="5">
        <v>12832.190320962887</v>
      </c>
      <c r="T365" s="26">
        <v>12340.90142755044</v>
      </c>
      <c r="U365" s="5">
        <v>12772.443571755377</v>
      </c>
      <c r="V365" s="5">
        <v>14052.647612560195</v>
      </c>
      <c r="W365" s="5">
        <v>16132.221783170618</v>
      </c>
      <c r="X365" s="5">
        <v>19722.579272817216</v>
      </c>
    </row>
    <row r="366" spans="1:24" ht="15" customHeight="1" x14ac:dyDescent="0.2">
      <c r="A366" s="171"/>
      <c r="B366" s="171"/>
      <c r="C366" s="171"/>
      <c r="D366" s="171"/>
      <c r="E366" s="171"/>
      <c r="F366" s="171"/>
      <c r="G366" s="171"/>
      <c r="H366" s="171"/>
      <c r="I366" s="171"/>
      <c r="J366" s="11"/>
      <c r="K366" s="11"/>
      <c r="L366" s="11"/>
      <c r="M366" s="11"/>
      <c r="N366" s="11"/>
      <c r="O366" s="11"/>
      <c r="P366" s="11"/>
      <c r="Q366" s="11"/>
      <c r="R366" s="11"/>
      <c r="S366" s="171"/>
      <c r="T366" s="173"/>
      <c r="U366" s="173"/>
      <c r="V366" s="173"/>
      <c r="W366" s="173"/>
      <c r="X366" s="173"/>
    </row>
    <row r="367" spans="1:24" ht="15" customHeight="1" x14ac:dyDescent="0.2">
      <c r="A367" s="34" t="s">
        <v>38</v>
      </c>
      <c r="B367" s="21"/>
      <c r="C367" s="22"/>
      <c r="D367" s="22"/>
      <c r="E367" s="22"/>
      <c r="F367" s="22"/>
      <c r="G367" s="22"/>
      <c r="H367" s="22"/>
      <c r="I367" s="22"/>
      <c r="J367" s="7"/>
      <c r="K367" s="7"/>
      <c r="L367" s="7"/>
      <c r="M367" s="7"/>
      <c r="N367" s="7"/>
      <c r="O367" s="7"/>
      <c r="P367" s="7"/>
      <c r="Q367" s="7"/>
      <c r="R367" s="7"/>
      <c r="S367" s="25"/>
      <c r="T367" s="24"/>
      <c r="U367" s="25"/>
      <c r="V367" s="25"/>
      <c r="W367" s="25"/>
      <c r="X367" s="25"/>
    </row>
    <row r="368" spans="1:24" ht="15" customHeight="1" x14ac:dyDescent="0.2">
      <c r="A368" s="35"/>
      <c r="J368" s="3"/>
      <c r="K368" s="3"/>
      <c r="L368" s="3"/>
      <c r="M368" s="3"/>
      <c r="N368" s="3"/>
      <c r="O368" s="3"/>
      <c r="P368" s="3"/>
      <c r="Q368" s="3"/>
      <c r="R368" s="3"/>
      <c r="S368" s="25"/>
      <c r="T368" s="24"/>
      <c r="U368" s="25"/>
      <c r="V368" s="25"/>
      <c r="W368" s="25"/>
      <c r="X368" s="25"/>
    </row>
    <row r="369" spans="1:24" ht="15" customHeight="1" x14ac:dyDescent="0.2">
      <c r="A369" s="26" t="s">
        <v>10</v>
      </c>
      <c r="B369" s="27">
        <v>4183.3</v>
      </c>
      <c r="C369" s="28">
        <v>4123.4799999999996</v>
      </c>
      <c r="D369" s="28">
        <v>3952.2799999999997</v>
      </c>
      <c r="E369" s="28">
        <v>3870.64</v>
      </c>
      <c r="F369" s="28">
        <v>3761.73</v>
      </c>
      <c r="G369" s="28">
        <v>3728.74</v>
      </c>
      <c r="H369" s="28">
        <v>3625.59</v>
      </c>
      <c r="I369" s="28">
        <v>3566.79</v>
      </c>
      <c r="J369" s="2">
        <v>3521.85</v>
      </c>
      <c r="K369" s="2">
        <v>3448.31</v>
      </c>
      <c r="L369" s="2">
        <v>3391.19</v>
      </c>
      <c r="M369" s="2">
        <v>3477.44</v>
      </c>
      <c r="N369" s="2">
        <v>3570.73</v>
      </c>
      <c r="O369" s="2">
        <v>3558.52</v>
      </c>
      <c r="P369" s="2">
        <v>3601.72</v>
      </c>
      <c r="Q369" s="2">
        <v>3560.54</v>
      </c>
      <c r="R369" s="2">
        <v>3522.93</v>
      </c>
      <c r="S369" s="2">
        <v>3362.92</v>
      </c>
      <c r="T369" s="138">
        <v>3269.06</v>
      </c>
      <c r="U369" s="2">
        <v>3153.65</v>
      </c>
      <c r="V369" s="2">
        <v>3127.15</v>
      </c>
      <c r="W369" s="2">
        <v>2964.47</v>
      </c>
      <c r="X369" s="2">
        <v>2827.76</v>
      </c>
    </row>
    <row r="370" spans="1:24" ht="15" customHeight="1" x14ac:dyDescent="0.2">
      <c r="A370" s="26" t="s">
        <v>11</v>
      </c>
      <c r="B370" s="26">
        <v>4804407</v>
      </c>
      <c r="C370" s="5">
        <v>5812625</v>
      </c>
      <c r="D370" s="5">
        <v>5689931</v>
      </c>
      <c r="E370" s="5">
        <v>7027096</v>
      </c>
      <c r="F370" s="5">
        <v>7312933</v>
      </c>
      <c r="G370" s="5">
        <v>7658698</v>
      </c>
      <c r="H370" s="5">
        <v>8143064</v>
      </c>
      <c r="I370" s="5">
        <v>8631135</v>
      </c>
      <c r="J370" s="3">
        <v>9428952</v>
      </c>
      <c r="K370" s="3">
        <v>11246748</v>
      </c>
      <c r="L370" s="5">
        <v>10623962</v>
      </c>
      <c r="M370" s="5">
        <v>7791682</v>
      </c>
      <c r="N370" s="5">
        <v>7327156</v>
      </c>
      <c r="O370" s="5">
        <v>7446118</v>
      </c>
      <c r="P370" s="5">
        <v>7958396</v>
      </c>
      <c r="Q370" s="5">
        <v>6784910</v>
      </c>
      <c r="R370" s="5">
        <v>6103588</v>
      </c>
      <c r="S370" s="5">
        <v>7900544</v>
      </c>
      <c r="T370" s="26">
        <v>9619053</v>
      </c>
      <c r="U370" s="5">
        <v>8881704</v>
      </c>
      <c r="V370" s="5">
        <v>9448466</v>
      </c>
      <c r="W370" s="5">
        <v>15825549</v>
      </c>
      <c r="X370" s="5">
        <v>14826197</v>
      </c>
    </row>
    <row r="371" spans="1:24" ht="15" customHeight="1" x14ac:dyDescent="0.2">
      <c r="A371" s="26" t="s">
        <v>12</v>
      </c>
      <c r="B371" s="26">
        <v>21426356</v>
      </c>
      <c r="C371" s="5">
        <v>19035236</v>
      </c>
      <c r="D371" s="5">
        <v>19114893</v>
      </c>
      <c r="E371" s="5">
        <v>18514606</v>
      </c>
      <c r="F371" s="5">
        <v>18085946</v>
      </c>
      <c r="G371" s="5">
        <v>19036792</v>
      </c>
      <c r="H371" s="5">
        <v>19876808</v>
      </c>
      <c r="I371" s="5">
        <v>22244909</v>
      </c>
      <c r="J371" s="4">
        <v>21809493</v>
      </c>
      <c r="K371" s="4">
        <v>18935378</v>
      </c>
      <c r="L371" s="3">
        <v>18084877</v>
      </c>
      <c r="M371" s="3">
        <v>19456462</v>
      </c>
      <c r="N371" s="3">
        <v>20405049</v>
      </c>
      <c r="O371" s="3">
        <v>20732185</v>
      </c>
      <c r="P371" s="3">
        <v>22525398</v>
      </c>
      <c r="Q371" s="3">
        <v>22564279</v>
      </c>
      <c r="R371" s="3">
        <v>24291883</v>
      </c>
      <c r="S371" s="3">
        <v>24358201</v>
      </c>
      <c r="T371" s="139">
        <v>25613401</v>
      </c>
      <c r="U371" s="3">
        <v>25473994</v>
      </c>
      <c r="V371" s="3">
        <v>26752220</v>
      </c>
      <c r="W371" s="3">
        <v>24556580</v>
      </c>
      <c r="X371" s="3">
        <v>26667487</v>
      </c>
    </row>
    <row r="372" spans="1:24" ht="15" customHeight="1" x14ac:dyDescent="0.2">
      <c r="A372" s="26" t="s">
        <v>13</v>
      </c>
      <c r="B372" s="26">
        <v>7290282</v>
      </c>
      <c r="C372" s="5">
        <v>7151631</v>
      </c>
      <c r="D372" s="5">
        <v>7691316</v>
      </c>
      <c r="E372" s="5">
        <v>7935988</v>
      </c>
      <c r="F372" s="5">
        <v>7878722</v>
      </c>
      <c r="G372" s="5">
        <v>8567885</v>
      </c>
      <c r="H372" s="5">
        <v>8406305</v>
      </c>
      <c r="I372" s="5">
        <v>7256251</v>
      </c>
      <c r="J372" s="3">
        <v>7444632</v>
      </c>
      <c r="K372" s="3">
        <v>7320280</v>
      </c>
      <c r="L372" s="3">
        <v>7810341</v>
      </c>
      <c r="M372" s="3">
        <v>7904533</v>
      </c>
      <c r="N372" s="3">
        <v>8824216</v>
      </c>
      <c r="O372" s="10">
        <v>8836988</v>
      </c>
      <c r="P372" s="10">
        <v>9370720</v>
      </c>
      <c r="Q372" s="10">
        <v>9295835</v>
      </c>
      <c r="R372" s="10">
        <v>10066725</v>
      </c>
      <c r="S372" s="3">
        <v>9973687</v>
      </c>
      <c r="T372" s="139">
        <v>9766630</v>
      </c>
      <c r="U372" s="3">
        <v>9316572</v>
      </c>
      <c r="V372" s="3">
        <v>9424067</v>
      </c>
      <c r="W372" s="3">
        <v>9869102</v>
      </c>
      <c r="X372" s="3">
        <v>10760078</v>
      </c>
    </row>
    <row r="373" spans="1:24" ht="15" customHeight="1" x14ac:dyDescent="0.2">
      <c r="A373" s="26" t="s">
        <v>14</v>
      </c>
      <c r="B373" s="26">
        <v>33521045</v>
      </c>
      <c r="C373" s="5">
        <v>31999492</v>
      </c>
      <c r="D373" s="5">
        <v>32496140</v>
      </c>
      <c r="E373" s="5">
        <v>33477690</v>
      </c>
      <c r="F373" s="5">
        <v>33277601</v>
      </c>
      <c r="G373" s="5">
        <v>35263375</v>
      </c>
      <c r="H373" s="5">
        <v>36426177</v>
      </c>
      <c r="I373" s="5">
        <v>38132295</v>
      </c>
      <c r="J373" s="3">
        <v>38683077</v>
      </c>
      <c r="K373" s="3">
        <v>37502406</v>
      </c>
      <c r="L373" s="3">
        <v>36519180</v>
      </c>
      <c r="M373" s="3">
        <v>35152677</v>
      </c>
      <c r="N373" s="3">
        <v>36556421</v>
      </c>
      <c r="O373" s="3">
        <v>37015291</v>
      </c>
      <c r="P373" s="3">
        <v>39854514</v>
      </c>
      <c r="Q373" s="3">
        <v>38645024</v>
      </c>
      <c r="R373" s="3">
        <v>40462196</v>
      </c>
      <c r="S373" s="3">
        <v>42232432</v>
      </c>
      <c r="T373" s="139">
        <v>44999084</v>
      </c>
      <c r="U373" s="3">
        <v>43672270</v>
      </c>
      <c r="V373" s="3">
        <v>45624753</v>
      </c>
      <c r="W373" s="3">
        <v>50251231</v>
      </c>
      <c r="X373" s="3">
        <v>52253762</v>
      </c>
    </row>
    <row r="374" spans="1:24" ht="15" customHeight="1" x14ac:dyDescent="0.2">
      <c r="A374" s="26"/>
      <c r="B374" s="26"/>
      <c r="C374" s="5"/>
      <c r="D374" s="5"/>
      <c r="E374" s="5"/>
      <c r="F374" s="5"/>
      <c r="G374" s="5"/>
      <c r="H374" s="5"/>
      <c r="I374" s="5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139"/>
      <c r="U374" s="3"/>
      <c r="V374" s="3"/>
      <c r="W374" s="3"/>
      <c r="X374" s="3"/>
    </row>
    <row r="375" spans="1:24" ht="15" customHeight="1" x14ac:dyDescent="0.2">
      <c r="A375" s="26" t="s">
        <v>15</v>
      </c>
      <c r="B375" s="29">
        <v>1148.472975880286</v>
      </c>
      <c r="C375" s="5">
        <v>1409.6406433400916</v>
      </c>
      <c r="D375" s="5">
        <v>1439.65786836965</v>
      </c>
      <c r="E375" s="5">
        <v>1815.4868445528389</v>
      </c>
      <c r="F375" s="5">
        <v>1944.0345266672514</v>
      </c>
      <c r="G375" s="5">
        <v>2053.9640736549077</v>
      </c>
      <c r="H375" s="5">
        <v>2245.9969273966444</v>
      </c>
      <c r="I375" s="5">
        <v>2419.8607150967678</v>
      </c>
      <c r="J375" s="3">
        <v>2677.2724562374888</v>
      </c>
      <c r="K375" s="3">
        <v>3261.524630906154</v>
      </c>
      <c r="L375" s="3">
        <v>3132.8123755967667</v>
      </c>
      <c r="M375" s="3">
        <v>2240.6373654182385</v>
      </c>
      <c r="N375" s="3">
        <v>2052.0050521882081</v>
      </c>
      <c r="O375" s="3">
        <v>2092.4760855636614</v>
      </c>
      <c r="P375" s="3">
        <v>2209.6098530701997</v>
      </c>
      <c r="Q375" s="3">
        <v>1905.584546164346</v>
      </c>
      <c r="R375" s="3">
        <v>1732.5317278515327</v>
      </c>
      <c r="S375" s="3">
        <v>2349.3107180664424</v>
      </c>
      <c r="T375" s="139">
        <v>2942.4522645653492</v>
      </c>
      <c r="U375" s="3">
        <v>2816.325210470407</v>
      </c>
      <c r="V375" s="3">
        <v>3021.4303759013796</v>
      </c>
      <c r="W375" s="3">
        <v>5338.4075399649855</v>
      </c>
      <c r="X375" s="3">
        <v>5243.088876000792</v>
      </c>
    </row>
    <row r="376" spans="1:24" ht="15" customHeight="1" x14ac:dyDescent="0.2">
      <c r="A376" s="26" t="s">
        <v>16</v>
      </c>
      <c r="B376" s="29">
        <v>5121.8788994334618</v>
      </c>
      <c r="C376" s="5">
        <v>4616.3037046378304</v>
      </c>
      <c r="D376" s="5">
        <v>4836.4217616160804</v>
      </c>
      <c r="E376" s="5">
        <v>4783.3448731992639</v>
      </c>
      <c r="F376" s="5">
        <v>4807.8798850528883</v>
      </c>
      <c r="G376" s="5">
        <v>5105.4222069653561</v>
      </c>
      <c r="H376" s="5">
        <v>5482.3650771322737</v>
      </c>
      <c r="I376" s="5">
        <v>6236.674713117397</v>
      </c>
      <c r="J376" s="3">
        <v>6192.6240470207422</v>
      </c>
      <c r="K376" s="3">
        <v>5491.2052570679552</v>
      </c>
      <c r="L376" s="3">
        <v>5332.8999554728571</v>
      </c>
      <c r="M376" s="3">
        <v>5595.0532575687857</v>
      </c>
      <c r="N376" s="3">
        <v>5714.5314823579492</v>
      </c>
      <c r="O376" s="3">
        <v>5826.0695457662177</v>
      </c>
      <c r="P376" s="3">
        <v>6254.066945792566</v>
      </c>
      <c r="Q376" s="3">
        <v>6337.3193392013573</v>
      </c>
      <c r="R376" s="3">
        <v>6895.3635184349396</v>
      </c>
      <c r="S376" s="3">
        <v>7243.1699237567354</v>
      </c>
      <c r="T376" s="139">
        <v>7835.0966332829621</v>
      </c>
      <c r="U376" s="3">
        <v>8077.6224374930634</v>
      </c>
      <c r="V376" s="3">
        <v>8554.824680619733</v>
      </c>
      <c r="W376" s="3">
        <v>8283.6324874260827</v>
      </c>
      <c r="X376" s="3">
        <v>9430.6047896568307</v>
      </c>
    </row>
    <row r="377" spans="1:24" ht="15" customHeight="1" x14ac:dyDescent="0.2">
      <c r="A377" s="26" t="s">
        <v>17</v>
      </c>
      <c r="B377" s="29">
        <v>1742.7107785719406</v>
      </c>
      <c r="C377" s="5">
        <v>1734.3678155344517</v>
      </c>
      <c r="D377" s="5">
        <v>1946.0453206756608</v>
      </c>
      <c r="E377" s="5">
        <v>2050.3038257239114</v>
      </c>
      <c r="F377" s="5">
        <v>2094.4411215052651</v>
      </c>
      <c r="G377" s="5">
        <v>2297.7963065271379</v>
      </c>
      <c r="H377" s="5">
        <v>2318.6033169773746</v>
      </c>
      <c r="I377" s="5">
        <v>2034.3925490426966</v>
      </c>
      <c r="J377" s="3">
        <v>2113.841304995954</v>
      </c>
      <c r="K377" s="3">
        <v>2122.8601836841817</v>
      </c>
      <c r="L377" s="3">
        <v>2303.1269259463493</v>
      </c>
      <c r="M377" s="3">
        <v>2273.0896866660532</v>
      </c>
      <c r="N377" s="3">
        <v>2471.2638592108615</v>
      </c>
      <c r="O377" s="5">
        <v>2483.332396614323</v>
      </c>
      <c r="P377" s="5">
        <v>2601.7347267416681</v>
      </c>
      <c r="Q377" s="5">
        <v>2610.7935874895379</v>
      </c>
      <c r="R377" s="5">
        <v>2857.4865240013287</v>
      </c>
      <c r="S377" s="5">
        <v>2965.7818205607032</v>
      </c>
      <c r="T377" s="26">
        <v>2987.5958226523835</v>
      </c>
      <c r="U377" s="5">
        <v>2954.2187623864411</v>
      </c>
      <c r="V377" s="5">
        <v>3013.6280638920421</v>
      </c>
      <c r="W377" s="5">
        <v>3329.1286469419492</v>
      </c>
      <c r="X377" s="5">
        <v>3805.1595609245478</v>
      </c>
    </row>
    <row r="378" spans="1:24" ht="15" customHeight="1" x14ac:dyDescent="0.2">
      <c r="A378" s="31" t="s">
        <v>18</v>
      </c>
      <c r="B378" s="32">
        <v>8013.0626538856877</v>
      </c>
      <c r="C378" s="16">
        <v>7760.3121635123734</v>
      </c>
      <c r="D378" s="16">
        <v>8222.1249506613913</v>
      </c>
      <c r="E378" s="16">
        <v>8649.1355434760153</v>
      </c>
      <c r="F378" s="16">
        <v>8846.3555332254036</v>
      </c>
      <c r="G378" s="16">
        <v>9457.1825871474011</v>
      </c>
      <c r="H378" s="16">
        <v>10046.965321506292</v>
      </c>
      <c r="I378" s="16">
        <v>10690.927977256861</v>
      </c>
      <c r="J378" s="16">
        <v>10983.737808254185</v>
      </c>
      <c r="K378" s="16">
        <v>10875.590071658291</v>
      </c>
      <c r="L378" s="16">
        <v>10768.839257015974</v>
      </c>
      <c r="M378" s="16">
        <v>10108.780309653079</v>
      </c>
      <c r="N378" s="16">
        <v>10237.800393757019</v>
      </c>
      <c r="O378" s="16">
        <v>10401.878027944202</v>
      </c>
      <c r="P378" s="16">
        <v>11065.411525604433</v>
      </c>
      <c r="Q378" s="16">
        <v>10853.697472855241</v>
      </c>
      <c r="R378" s="16">
        <v>11485.3817702878</v>
      </c>
      <c r="S378" s="5">
        <v>12558.26246238388</v>
      </c>
      <c r="T378" s="26">
        <v>13765.144720500695</v>
      </c>
      <c r="U378" s="5">
        <v>13848.166410349912</v>
      </c>
      <c r="V378" s="5">
        <v>14589.883120413155</v>
      </c>
      <c r="W378" s="5">
        <v>16951.168674333017</v>
      </c>
      <c r="X378" s="5">
        <v>18478.85322658217</v>
      </c>
    </row>
    <row r="379" spans="1:24" ht="1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3"/>
      <c r="K379" s="13"/>
      <c r="L379" s="13"/>
      <c r="M379" s="13"/>
      <c r="N379" s="13"/>
      <c r="O379" s="13"/>
      <c r="P379" s="13"/>
      <c r="Q379" s="13"/>
      <c r="R379" s="13"/>
      <c r="S379" s="171"/>
      <c r="T379" s="173"/>
      <c r="U379" s="173"/>
      <c r="V379" s="173"/>
      <c r="W379" s="173"/>
      <c r="X379" s="173"/>
    </row>
    <row r="380" spans="1:24" ht="15" customHeight="1" x14ac:dyDescent="0.2">
      <c r="A380" s="34" t="s">
        <v>39</v>
      </c>
      <c r="B380" s="21"/>
      <c r="C380" s="22"/>
      <c r="D380" s="22"/>
      <c r="E380" s="22"/>
      <c r="F380" s="22"/>
      <c r="G380" s="22"/>
      <c r="H380" s="22"/>
      <c r="I380" s="22"/>
      <c r="J380" s="7"/>
      <c r="K380" s="7"/>
      <c r="L380" s="7"/>
      <c r="M380" s="7"/>
      <c r="N380" s="7"/>
      <c r="O380" s="7"/>
      <c r="P380" s="7"/>
      <c r="Q380" s="7"/>
      <c r="R380" s="7"/>
      <c r="S380" s="25"/>
      <c r="T380" s="24"/>
      <c r="U380" s="25"/>
      <c r="V380" s="25"/>
      <c r="W380" s="25"/>
      <c r="X380" s="25"/>
    </row>
    <row r="381" spans="1:24" ht="15" customHeight="1" x14ac:dyDescent="0.2">
      <c r="A381" s="35"/>
      <c r="J381" s="3"/>
      <c r="K381" s="3"/>
      <c r="L381" s="3"/>
      <c r="M381" s="3"/>
      <c r="N381" s="3"/>
      <c r="O381" s="3"/>
      <c r="P381" s="3"/>
      <c r="Q381" s="3"/>
      <c r="R381" s="3"/>
      <c r="S381" s="25"/>
      <c r="T381" s="24"/>
      <c r="U381" s="25"/>
      <c r="V381" s="25"/>
      <c r="W381" s="25"/>
      <c r="X381" s="25"/>
    </row>
    <row r="382" spans="1:24" ht="15" customHeight="1" x14ac:dyDescent="0.2">
      <c r="A382" s="26" t="s">
        <v>10</v>
      </c>
      <c r="B382" s="27">
        <v>1434.26</v>
      </c>
      <c r="C382" s="28">
        <v>1437.82</v>
      </c>
      <c r="D382" s="28">
        <v>1457.43</v>
      </c>
      <c r="E382" s="28">
        <v>1454.24</v>
      </c>
      <c r="F382" s="28">
        <v>1454.38</v>
      </c>
      <c r="G382" s="28">
        <v>1423.24</v>
      </c>
      <c r="H382" s="28">
        <v>1441.36</v>
      </c>
      <c r="I382" s="28">
        <v>1441.61</v>
      </c>
      <c r="J382" s="2">
        <v>1417.1</v>
      </c>
      <c r="K382" s="2">
        <v>1416.69</v>
      </c>
      <c r="L382" s="2">
        <v>1417.96</v>
      </c>
      <c r="M382" s="2">
        <v>1408.61</v>
      </c>
      <c r="N382" s="2">
        <v>1408.61</v>
      </c>
      <c r="O382" s="2">
        <v>1378.56</v>
      </c>
      <c r="P382" s="2">
        <v>1352.58</v>
      </c>
      <c r="Q382" s="2">
        <v>1306.6099999999999</v>
      </c>
      <c r="R382" s="2">
        <v>1272.17</v>
      </c>
      <c r="S382" s="2">
        <v>1187.5999999999999</v>
      </c>
      <c r="T382" s="138">
        <v>1181.9000000000001</v>
      </c>
      <c r="U382" s="2">
        <v>1157.0899999999999</v>
      </c>
      <c r="V382" s="2">
        <v>1157.93</v>
      </c>
      <c r="W382" s="2">
        <v>1162.19</v>
      </c>
      <c r="X382" s="2">
        <v>1173.1400000000001</v>
      </c>
    </row>
    <row r="383" spans="1:24" ht="15" customHeight="1" x14ac:dyDescent="0.2">
      <c r="A383" s="26" t="s">
        <v>11</v>
      </c>
      <c r="B383" s="26">
        <v>965764</v>
      </c>
      <c r="C383" s="5">
        <v>1207030</v>
      </c>
      <c r="D383" s="5">
        <v>1266447</v>
      </c>
      <c r="E383" s="5">
        <v>1545354</v>
      </c>
      <c r="F383" s="5">
        <v>1506703</v>
      </c>
      <c r="G383" s="5">
        <v>1409716</v>
      </c>
      <c r="H383" s="5">
        <v>1508866</v>
      </c>
      <c r="I383" s="5">
        <v>1473190</v>
      </c>
      <c r="J383" s="3">
        <v>1514621</v>
      </c>
      <c r="K383" s="3">
        <v>2387687</v>
      </c>
      <c r="L383" s="5">
        <v>1994049</v>
      </c>
      <c r="M383" s="5">
        <v>1521326</v>
      </c>
      <c r="N383" s="5">
        <v>1520902</v>
      </c>
      <c r="O383" s="5">
        <v>1635401</v>
      </c>
      <c r="P383" s="5">
        <v>1514770</v>
      </c>
      <c r="Q383" s="5">
        <v>1688099</v>
      </c>
      <c r="R383" s="5">
        <v>1653777</v>
      </c>
      <c r="S383" s="5">
        <v>1743510</v>
      </c>
      <c r="T383" s="26">
        <v>1827215</v>
      </c>
      <c r="U383" s="5">
        <v>2113165</v>
      </c>
      <c r="V383" s="5">
        <v>3097382</v>
      </c>
      <c r="W383" s="5">
        <v>3812623</v>
      </c>
      <c r="X383" s="5">
        <v>3162457</v>
      </c>
    </row>
    <row r="384" spans="1:24" ht="15" customHeight="1" x14ac:dyDescent="0.2">
      <c r="A384" s="26" t="s">
        <v>12</v>
      </c>
      <c r="B384" s="26">
        <v>6380303</v>
      </c>
      <c r="C384" s="5">
        <v>7241034</v>
      </c>
      <c r="D384" s="5">
        <v>6709580</v>
      </c>
      <c r="E384" s="5">
        <v>6382070</v>
      </c>
      <c r="F384" s="5">
        <v>6887422</v>
      </c>
      <c r="G384" s="5">
        <v>7239541</v>
      </c>
      <c r="H384" s="5">
        <v>7676122</v>
      </c>
      <c r="I384" s="5">
        <v>8393670</v>
      </c>
      <c r="J384" s="4">
        <v>8007635</v>
      </c>
      <c r="K384" s="4">
        <v>7271716</v>
      </c>
      <c r="L384" s="3">
        <v>7506747</v>
      </c>
      <c r="M384" s="3">
        <v>7522858</v>
      </c>
      <c r="N384" s="3">
        <v>7913757</v>
      </c>
      <c r="O384" s="3">
        <v>7895830</v>
      </c>
      <c r="P384" s="3">
        <v>8183514</v>
      </c>
      <c r="Q384" s="3">
        <v>8241283</v>
      </c>
      <c r="R384" s="3">
        <v>8852385</v>
      </c>
      <c r="S384" s="3">
        <v>9630194</v>
      </c>
      <c r="T384" s="139">
        <v>8706956</v>
      </c>
      <c r="U384" s="3">
        <v>8892724</v>
      </c>
      <c r="V384" s="3">
        <v>9267919</v>
      </c>
      <c r="W384" s="3">
        <v>9194190</v>
      </c>
      <c r="X384" s="3">
        <v>10625123</v>
      </c>
    </row>
    <row r="385" spans="1:24" ht="15" customHeight="1" x14ac:dyDescent="0.2">
      <c r="A385" s="26" t="s">
        <v>13</v>
      </c>
      <c r="B385" s="26">
        <v>3765478</v>
      </c>
      <c r="C385" s="5">
        <v>4706596</v>
      </c>
      <c r="D385" s="5">
        <v>4835369</v>
      </c>
      <c r="E385" s="5">
        <v>5140554</v>
      </c>
      <c r="F385" s="5">
        <v>5188953</v>
      </c>
      <c r="G385" s="5">
        <v>6174523</v>
      </c>
      <c r="H385" s="5">
        <v>6213152</v>
      </c>
      <c r="I385" s="5">
        <v>5838136</v>
      </c>
      <c r="J385" s="3">
        <v>5047973</v>
      </c>
      <c r="K385" s="3">
        <v>5274791</v>
      </c>
      <c r="L385" s="3">
        <v>4374300</v>
      </c>
      <c r="M385" s="3">
        <v>4331571</v>
      </c>
      <c r="N385" s="3">
        <v>4212811</v>
      </c>
      <c r="O385" s="10">
        <v>4069939</v>
      </c>
      <c r="P385" s="10">
        <v>4188192</v>
      </c>
      <c r="Q385" s="10">
        <v>4245388</v>
      </c>
      <c r="R385" s="10">
        <v>4184370</v>
      </c>
      <c r="S385" s="3">
        <v>3527516</v>
      </c>
      <c r="T385" s="139">
        <v>3465838</v>
      </c>
      <c r="U385" s="3">
        <v>3310215</v>
      </c>
      <c r="V385" s="3">
        <v>3302790</v>
      </c>
      <c r="W385" s="3">
        <v>4015164</v>
      </c>
      <c r="X385" s="3">
        <v>5138526</v>
      </c>
    </row>
    <row r="386" spans="1:24" ht="15" customHeight="1" x14ac:dyDescent="0.2">
      <c r="A386" s="26" t="s">
        <v>14</v>
      </c>
      <c r="B386" s="26">
        <v>11111545</v>
      </c>
      <c r="C386" s="5">
        <v>13154660</v>
      </c>
      <c r="D386" s="5">
        <v>12811396</v>
      </c>
      <c r="E386" s="5">
        <v>13067978</v>
      </c>
      <c r="F386" s="5">
        <v>13583078</v>
      </c>
      <c r="G386" s="5">
        <v>14823780</v>
      </c>
      <c r="H386" s="5">
        <v>15398140</v>
      </c>
      <c r="I386" s="5">
        <v>15704996</v>
      </c>
      <c r="J386" s="3">
        <v>14570229</v>
      </c>
      <c r="K386" s="3">
        <v>14934194</v>
      </c>
      <c r="L386" s="3">
        <v>13875096</v>
      </c>
      <c r="M386" s="3">
        <v>13375755</v>
      </c>
      <c r="N386" s="3">
        <v>13647470</v>
      </c>
      <c r="O386" s="3">
        <v>13601170</v>
      </c>
      <c r="P386" s="3">
        <v>13886476</v>
      </c>
      <c r="Q386" s="3">
        <v>14174770</v>
      </c>
      <c r="R386" s="3">
        <v>14690532</v>
      </c>
      <c r="S386" s="3">
        <v>14901220</v>
      </c>
      <c r="T386" s="139">
        <v>14000009</v>
      </c>
      <c r="U386" s="3">
        <v>14316104</v>
      </c>
      <c r="V386" s="3">
        <v>15668091</v>
      </c>
      <c r="W386" s="3">
        <v>17021977</v>
      </c>
      <c r="X386" s="3">
        <v>18926106</v>
      </c>
    </row>
    <row r="387" spans="1:24" ht="15" customHeight="1" x14ac:dyDescent="0.2">
      <c r="A387" s="26"/>
      <c r="B387" s="26"/>
      <c r="C387" s="5"/>
      <c r="D387" s="5"/>
      <c r="E387" s="5"/>
      <c r="F387" s="5"/>
      <c r="G387" s="5"/>
      <c r="H387" s="5"/>
      <c r="I387" s="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139"/>
      <c r="U387" s="3"/>
      <c r="V387" s="3"/>
      <c r="W387" s="3"/>
      <c r="X387" s="3"/>
    </row>
    <row r="388" spans="1:24" ht="15" customHeight="1" x14ac:dyDescent="0.2">
      <c r="A388" s="26" t="s">
        <v>15</v>
      </c>
      <c r="B388" s="29">
        <v>673.35350633776306</v>
      </c>
      <c r="C388" s="5">
        <v>839.48616655770547</v>
      </c>
      <c r="D388" s="5">
        <v>868.95905806796895</v>
      </c>
      <c r="E388" s="5">
        <v>1062.6540323467927</v>
      </c>
      <c r="F388" s="5">
        <v>1035.9761547876069</v>
      </c>
      <c r="G388" s="5">
        <v>990.49773755656111</v>
      </c>
      <c r="H388" s="5">
        <v>1046.8349336737526</v>
      </c>
      <c r="I388" s="5">
        <v>1021.906063359716</v>
      </c>
      <c r="J388" s="3">
        <v>1068.8173029426293</v>
      </c>
      <c r="K388" s="3">
        <v>1685.3983581446894</v>
      </c>
      <c r="L388" s="3">
        <v>1406.2801489463736</v>
      </c>
      <c r="M388" s="3">
        <v>1080.0193098160598</v>
      </c>
      <c r="N388" s="3">
        <v>1079.7183038598334</v>
      </c>
      <c r="O388" s="3">
        <v>1186.3110782265553</v>
      </c>
      <c r="P388" s="3">
        <v>1119.911576394742</v>
      </c>
      <c r="Q388" s="3">
        <v>1291.9685292474419</v>
      </c>
      <c r="R388" s="3">
        <v>1299.9654134274506</v>
      </c>
      <c r="S388" s="3">
        <v>1468.0953182889864</v>
      </c>
      <c r="T388" s="139">
        <v>1545.997969371351</v>
      </c>
      <c r="U388" s="3">
        <v>1826.2753977650832</v>
      </c>
      <c r="V388" s="3">
        <v>2674.9302634874298</v>
      </c>
      <c r="W388" s="3">
        <v>3280.5505123947028</v>
      </c>
      <c r="X388" s="3">
        <v>2695.7200334145964</v>
      </c>
    </row>
    <row r="389" spans="1:24" ht="15" customHeight="1" x14ac:dyDescent="0.2">
      <c r="A389" s="26" t="s">
        <v>16</v>
      </c>
      <c r="B389" s="29">
        <v>4448.4981802462598</v>
      </c>
      <c r="C389" s="5">
        <v>5036.1199593829551</v>
      </c>
      <c r="D389" s="5">
        <v>4603.7065244986034</v>
      </c>
      <c r="E389" s="5">
        <v>4388.5947298932779</v>
      </c>
      <c r="F389" s="5">
        <v>4735.6413041983524</v>
      </c>
      <c r="G389" s="5">
        <v>5086.6621230431974</v>
      </c>
      <c r="H389" s="5">
        <v>5325.6105344951993</v>
      </c>
      <c r="I389" s="5">
        <v>5822.4277023605555</v>
      </c>
      <c r="J389" s="3">
        <v>5650.7197798320522</v>
      </c>
      <c r="K389" s="3">
        <v>5132.8914582583348</v>
      </c>
      <c r="L389" s="3">
        <v>5294.0470817230389</v>
      </c>
      <c r="M389" s="3">
        <v>5340.6251552949361</v>
      </c>
      <c r="N389" s="3">
        <v>5618.1320592640977</v>
      </c>
      <c r="O389" s="3">
        <v>5727.5925603528322</v>
      </c>
      <c r="P389" s="3">
        <v>6050.2994277602811</v>
      </c>
      <c r="Q389" s="3">
        <v>6307.3778709790995</v>
      </c>
      <c r="R389" s="3">
        <v>6958.4921826485452</v>
      </c>
      <c r="S389" s="3">
        <v>8108.9541933310884</v>
      </c>
      <c r="T389" s="139">
        <v>7366.9142905491153</v>
      </c>
      <c r="U389" s="3">
        <v>7685.4211859060233</v>
      </c>
      <c r="V389" s="3">
        <v>8003.868109471211</v>
      </c>
      <c r="W389" s="3">
        <v>7911.0902692330856</v>
      </c>
      <c r="X389" s="3">
        <v>9056.9949025691731</v>
      </c>
    </row>
    <row r="390" spans="1:24" ht="15" customHeight="1" x14ac:dyDescent="0.2">
      <c r="A390" s="26" t="s">
        <v>17</v>
      </c>
      <c r="B390" s="29">
        <v>2625.3803355040232</v>
      </c>
      <c r="C390" s="5">
        <v>3273.4250462505738</v>
      </c>
      <c r="D390" s="5">
        <v>3317.7367009050176</v>
      </c>
      <c r="E390" s="5">
        <v>3534.873198371658</v>
      </c>
      <c r="F390" s="5">
        <v>3567.8110260042076</v>
      </c>
      <c r="G390" s="5">
        <v>4338.3568477558247</v>
      </c>
      <c r="H390" s="5">
        <v>4310.6177499028699</v>
      </c>
      <c r="I390" s="5">
        <v>4049.7332843140657</v>
      </c>
      <c r="J390" s="3">
        <v>3562.1854491567287</v>
      </c>
      <c r="K390" s="3">
        <v>3723.3205570731775</v>
      </c>
      <c r="L390" s="3">
        <v>3084.9248215746566</v>
      </c>
      <c r="M390" s="3">
        <v>3075.0676198521951</v>
      </c>
      <c r="N390" s="3">
        <v>2990.7575553204933</v>
      </c>
      <c r="O390" s="5">
        <v>2952.3118326369545</v>
      </c>
      <c r="P390" s="5">
        <v>3096.4467905780066</v>
      </c>
      <c r="Q390" s="5">
        <v>3249.1623361217198</v>
      </c>
      <c r="R390" s="5">
        <v>3289.159467681206</v>
      </c>
      <c r="S390" s="5">
        <v>2970.289659818121</v>
      </c>
      <c r="T390" s="26">
        <v>2932.4291395211098</v>
      </c>
      <c r="U390" s="5">
        <v>2860.8103086190358</v>
      </c>
      <c r="V390" s="5">
        <v>2852.3226792638588</v>
      </c>
      <c r="W390" s="5">
        <v>3454.8258030098345</v>
      </c>
      <c r="X390" s="5">
        <v>4380.1472969978004</v>
      </c>
    </row>
    <row r="391" spans="1:24" ht="15" customHeight="1" x14ac:dyDescent="0.2">
      <c r="A391" s="31" t="s">
        <v>18</v>
      </c>
      <c r="B391" s="32">
        <v>7747.2320220880456</v>
      </c>
      <c r="C391" s="16">
        <v>9149.0311721912349</v>
      </c>
      <c r="D391" s="16">
        <v>8790.4022834715906</v>
      </c>
      <c r="E391" s="16">
        <v>8986.1219606117284</v>
      </c>
      <c r="F391" s="16">
        <v>9339.4284849901669</v>
      </c>
      <c r="G391" s="16">
        <v>10415.516708355583</v>
      </c>
      <c r="H391" s="16">
        <v>10683.063218071822</v>
      </c>
      <c r="I391" s="16">
        <v>10894.067050034337</v>
      </c>
      <c r="J391" s="16">
        <v>10281.722531931409</v>
      </c>
      <c r="K391" s="16">
        <v>10541.610373476202</v>
      </c>
      <c r="L391" s="16">
        <v>9785.2520522440682</v>
      </c>
      <c r="M391" s="16">
        <v>9495.712084963192</v>
      </c>
      <c r="N391" s="16">
        <v>9688.6079184444243</v>
      </c>
      <c r="O391" s="16">
        <v>9866.2154712163428</v>
      </c>
      <c r="P391" s="16">
        <v>10266.65779473303</v>
      </c>
      <c r="Q391" s="16">
        <v>10848.508736348262</v>
      </c>
      <c r="R391" s="16">
        <v>11547.617063757201</v>
      </c>
      <c r="S391" s="5">
        <v>12547.339171438196</v>
      </c>
      <c r="T391" s="26">
        <v>11845.341399441577</v>
      </c>
      <c r="U391" s="5">
        <v>12372.506892290143</v>
      </c>
      <c r="V391" s="5">
        <v>13531.121052222499</v>
      </c>
      <c r="W391" s="5">
        <v>14646.466584637623</v>
      </c>
      <c r="X391" s="5">
        <v>16132.86223298157</v>
      </c>
    </row>
    <row r="392" spans="1:24" ht="1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3"/>
      <c r="K392" s="13"/>
      <c r="L392" s="13"/>
      <c r="M392" s="13"/>
      <c r="N392" s="13"/>
      <c r="O392" s="13"/>
      <c r="P392" s="13"/>
      <c r="Q392" s="13"/>
      <c r="R392" s="13"/>
      <c r="S392" s="171"/>
      <c r="T392" s="173"/>
      <c r="U392" s="173"/>
      <c r="V392" s="173"/>
      <c r="W392" s="173"/>
      <c r="X392" s="173"/>
    </row>
    <row r="393" spans="1:24" ht="15" customHeight="1" x14ac:dyDescent="0.2">
      <c r="A393" s="34" t="s">
        <v>542</v>
      </c>
      <c r="B393" s="21"/>
      <c r="C393" s="22"/>
      <c r="D393" s="22"/>
      <c r="E393" s="22"/>
      <c r="F393" s="22"/>
      <c r="G393" s="22"/>
      <c r="H393" s="22"/>
      <c r="I393" s="22"/>
      <c r="J393" s="7"/>
      <c r="K393" s="7"/>
      <c r="L393" s="7"/>
      <c r="M393" s="7"/>
      <c r="N393" s="7"/>
      <c r="O393" s="7"/>
      <c r="P393" s="7"/>
      <c r="Q393" s="7"/>
      <c r="R393" s="7"/>
      <c r="S393" s="25"/>
      <c r="T393" s="24"/>
      <c r="U393" s="25"/>
      <c r="V393" s="25"/>
      <c r="W393" s="25"/>
      <c r="X393" s="25"/>
    </row>
    <row r="394" spans="1:24" ht="15" customHeight="1" x14ac:dyDescent="0.2">
      <c r="A394" s="35"/>
      <c r="J394" s="3"/>
      <c r="K394" s="3"/>
      <c r="L394" s="3"/>
      <c r="M394" s="3"/>
      <c r="N394" s="3"/>
      <c r="O394" s="3"/>
      <c r="P394" s="3"/>
      <c r="Q394" s="3"/>
      <c r="R394" s="3"/>
      <c r="S394" s="25"/>
      <c r="T394" s="24"/>
      <c r="U394" s="25"/>
      <c r="V394" s="25"/>
      <c r="W394" s="25"/>
      <c r="X394" s="25"/>
    </row>
    <row r="395" spans="1:24" ht="15" customHeight="1" x14ac:dyDescent="0.2">
      <c r="A395" s="26" t="s">
        <v>10</v>
      </c>
      <c r="B395" s="27">
        <v>9931.1299999999992</v>
      </c>
      <c r="C395" s="28">
        <v>9859.18</v>
      </c>
      <c r="D395" s="28">
        <v>9890.9800000000014</v>
      </c>
      <c r="E395" s="28">
        <v>9944.67</v>
      </c>
      <c r="F395" s="28">
        <v>9868.94</v>
      </c>
      <c r="G395" s="28">
        <v>9941.7999999999993</v>
      </c>
      <c r="H395" s="28">
        <v>9951.07</v>
      </c>
      <c r="I395" s="28">
        <v>9834.44</v>
      </c>
      <c r="J395" s="2">
        <v>9645.6</v>
      </c>
      <c r="K395" s="2">
        <v>9531.27</v>
      </c>
      <c r="L395" s="2">
        <v>9419.39</v>
      </c>
      <c r="M395" s="2">
        <v>9326.19</v>
      </c>
      <c r="N395" s="2">
        <v>9365.08</v>
      </c>
      <c r="O395" s="2">
        <v>9307.36</v>
      </c>
      <c r="P395" s="2">
        <v>9298.93</v>
      </c>
      <c r="Q395" s="2">
        <v>9297.9500000000007</v>
      </c>
      <c r="R395" s="2">
        <v>9148.51</v>
      </c>
      <c r="S395" s="2">
        <v>9063.23</v>
      </c>
      <c r="T395" s="138">
        <v>8929.7800000000007</v>
      </c>
      <c r="U395" s="2">
        <v>8809.99</v>
      </c>
      <c r="V395" s="2">
        <v>8248.2000000000007</v>
      </c>
      <c r="W395" s="2">
        <v>8068.21</v>
      </c>
      <c r="X395" s="2">
        <v>8114.94</v>
      </c>
    </row>
    <row r="396" spans="1:24" ht="15" customHeight="1" x14ac:dyDescent="0.2">
      <c r="A396" s="26" t="s">
        <v>11</v>
      </c>
      <c r="B396" s="26">
        <v>7545682</v>
      </c>
      <c r="C396" s="5">
        <v>8630573</v>
      </c>
      <c r="D396" s="5">
        <v>9940281</v>
      </c>
      <c r="E396" s="5">
        <v>11239578</v>
      </c>
      <c r="F396" s="5">
        <v>11573899</v>
      </c>
      <c r="G396" s="5">
        <v>11349535</v>
      </c>
      <c r="H396" s="5">
        <v>11444257</v>
      </c>
      <c r="I396" s="5">
        <v>11922560</v>
      </c>
      <c r="J396" s="3">
        <v>11934526</v>
      </c>
      <c r="K396" s="3">
        <v>15718087</v>
      </c>
      <c r="L396" s="5">
        <v>18205913</v>
      </c>
      <c r="M396" s="5">
        <v>13766186</v>
      </c>
      <c r="N396" s="5">
        <v>12285957</v>
      </c>
      <c r="O396" s="5">
        <v>12416301</v>
      </c>
      <c r="P396" s="5">
        <v>12265235</v>
      </c>
      <c r="Q396" s="5">
        <v>12181105</v>
      </c>
      <c r="R396" s="5">
        <v>12918733</v>
      </c>
      <c r="S396" s="5">
        <v>12469549</v>
      </c>
      <c r="T396" s="26">
        <v>12502381</v>
      </c>
      <c r="U396" s="5">
        <v>12516556</v>
      </c>
      <c r="V396" s="5">
        <v>18708574</v>
      </c>
      <c r="W396" s="5">
        <v>23522204</v>
      </c>
      <c r="X396" s="5">
        <v>22803936</v>
      </c>
    </row>
    <row r="397" spans="1:24" ht="15" customHeight="1" x14ac:dyDescent="0.2">
      <c r="A397" s="26" t="s">
        <v>12</v>
      </c>
      <c r="B397" s="26">
        <v>38592280</v>
      </c>
      <c r="C397" s="5">
        <v>51783160</v>
      </c>
      <c r="D397" s="5">
        <v>35207939</v>
      </c>
      <c r="E397" s="5">
        <v>36442390</v>
      </c>
      <c r="F397" s="5">
        <v>37048452</v>
      </c>
      <c r="G397" s="5">
        <v>38927929</v>
      </c>
      <c r="H397" s="5">
        <v>38558544</v>
      </c>
      <c r="I397" s="5">
        <v>50382580</v>
      </c>
      <c r="J397" s="4">
        <v>41083832</v>
      </c>
      <c r="K397" s="4">
        <v>36471796</v>
      </c>
      <c r="L397" s="3">
        <v>34850460</v>
      </c>
      <c r="M397" s="3">
        <v>38886000</v>
      </c>
      <c r="N397" s="3">
        <v>44560976</v>
      </c>
      <c r="O397" s="3">
        <v>45506652</v>
      </c>
      <c r="P397" s="3">
        <v>46487942</v>
      </c>
      <c r="Q397" s="3">
        <v>47155128</v>
      </c>
      <c r="R397" s="3">
        <v>49217437</v>
      </c>
      <c r="S397" s="3">
        <v>49836859</v>
      </c>
      <c r="T397" s="139">
        <v>49932177</v>
      </c>
      <c r="U397" s="3">
        <v>52254067</v>
      </c>
      <c r="V397" s="3">
        <v>52693896</v>
      </c>
      <c r="W397" s="3">
        <v>53052733</v>
      </c>
      <c r="X397" s="3">
        <v>59484626</v>
      </c>
    </row>
    <row r="398" spans="1:24" ht="15" customHeight="1" x14ac:dyDescent="0.2">
      <c r="A398" s="26" t="s">
        <v>13</v>
      </c>
      <c r="B398" s="26">
        <v>47534605</v>
      </c>
      <c r="C398" s="5">
        <v>44736131</v>
      </c>
      <c r="D398" s="5">
        <v>45277112</v>
      </c>
      <c r="E398" s="5">
        <v>46161936</v>
      </c>
      <c r="F398" s="5">
        <v>47475526</v>
      </c>
      <c r="G398" s="5">
        <v>51380252</v>
      </c>
      <c r="H398" s="5">
        <v>60715272</v>
      </c>
      <c r="I398" s="5">
        <v>55719210</v>
      </c>
      <c r="J398" s="3">
        <v>59475032</v>
      </c>
      <c r="K398" s="3">
        <v>59841292</v>
      </c>
      <c r="L398" s="3">
        <v>59797740</v>
      </c>
      <c r="M398" s="3">
        <v>63082501</v>
      </c>
      <c r="N398" s="3">
        <v>60697810</v>
      </c>
      <c r="O398" s="10">
        <v>61116619</v>
      </c>
      <c r="P398" s="10">
        <v>61887076</v>
      </c>
      <c r="Q398" s="10">
        <v>62178978</v>
      </c>
      <c r="R398" s="10">
        <v>61469685</v>
      </c>
      <c r="S398" s="3">
        <v>61791132</v>
      </c>
      <c r="T398" s="139">
        <v>63608784</v>
      </c>
      <c r="U398" s="3">
        <v>65442127</v>
      </c>
      <c r="V398" s="3">
        <v>65777045</v>
      </c>
      <c r="W398" s="3">
        <v>68427131</v>
      </c>
      <c r="X398" s="3">
        <v>73789263</v>
      </c>
    </row>
    <row r="399" spans="1:24" ht="15" customHeight="1" x14ac:dyDescent="0.2">
      <c r="A399" s="26" t="s">
        <v>14</v>
      </c>
      <c r="B399" s="26">
        <v>93672567</v>
      </c>
      <c r="C399" s="5">
        <v>105149864</v>
      </c>
      <c r="D399" s="5">
        <v>90425332</v>
      </c>
      <c r="E399" s="5">
        <v>93843904</v>
      </c>
      <c r="F399" s="5">
        <v>96097877</v>
      </c>
      <c r="G399" s="5">
        <v>101657716</v>
      </c>
      <c r="H399" s="5">
        <v>110718073</v>
      </c>
      <c r="I399" s="5">
        <v>118024350</v>
      </c>
      <c r="J399" s="3">
        <v>112493390</v>
      </c>
      <c r="K399" s="3">
        <v>112031175</v>
      </c>
      <c r="L399" s="3">
        <v>112854113</v>
      </c>
      <c r="M399" s="3">
        <v>115734687</v>
      </c>
      <c r="N399" s="3">
        <v>117544743</v>
      </c>
      <c r="O399" s="3">
        <v>119039572</v>
      </c>
      <c r="P399" s="3">
        <v>120640253</v>
      </c>
      <c r="Q399" s="3">
        <v>121515211</v>
      </c>
      <c r="R399" s="3">
        <v>123605855</v>
      </c>
      <c r="S399" s="3">
        <v>124097540</v>
      </c>
      <c r="T399" s="139">
        <v>126043342</v>
      </c>
      <c r="U399" s="3">
        <v>130212750</v>
      </c>
      <c r="V399" s="3">
        <v>137179515</v>
      </c>
      <c r="W399" s="3">
        <v>145002068</v>
      </c>
      <c r="X399" s="3">
        <v>156077825</v>
      </c>
    </row>
    <row r="400" spans="1:24" ht="15" customHeight="1" x14ac:dyDescent="0.2">
      <c r="A400" s="26"/>
      <c r="B400" s="26"/>
      <c r="C400" s="5"/>
      <c r="D400" s="5"/>
      <c r="E400" s="5"/>
      <c r="F400" s="5"/>
      <c r="G400" s="5"/>
      <c r="H400" s="5"/>
      <c r="I400" s="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139"/>
      <c r="U400" s="3"/>
      <c r="V400" s="3"/>
      <c r="W400" s="3"/>
      <c r="X400" s="3"/>
    </row>
    <row r="401" spans="1:24" ht="15" customHeight="1" x14ac:dyDescent="0.2">
      <c r="A401" s="26" t="s">
        <v>15</v>
      </c>
      <c r="B401" s="29">
        <v>759.8009491367045</v>
      </c>
      <c r="C401" s="5">
        <v>875.38446402236286</v>
      </c>
      <c r="D401" s="5">
        <v>1004.9844403689016</v>
      </c>
      <c r="E401" s="5">
        <v>1130.2112588954685</v>
      </c>
      <c r="F401" s="5">
        <v>1172.7600937892012</v>
      </c>
      <c r="G401" s="5">
        <v>1141.5975980204794</v>
      </c>
      <c r="H401" s="5">
        <v>1150.0529088831654</v>
      </c>
      <c r="I401" s="5">
        <v>1212.3272906235636</v>
      </c>
      <c r="J401" s="3">
        <v>1237.3026042962595</v>
      </c>
      <c r="K401" s="3">
        <v>1649.107306791225</v>
      </c>
      <c r="L401" s="3">
        <v>1932.8123158718347</v>
      </c>
      <c r="M401" s="3">
        <v>1476.0782270144614</v>
      </c>
      <c r="N401" s="3">
        <v>1311.8902347871028</v>
      </c>
      <c r="O401" s="3">
        <v>1334.0303802582041</v>
      </c>
      <c r="P401" s="3">
        <v>1318.9942283682101</v>
      </c>
      <c r="Q401" s="3">
        <v>1310.08501874069</v>
      </c>
      <c r="R401" s="3">
        <v>1412.1133386748224</v>
      </c>
      <c r="S401" s="3">
        <v>1375.8394082462876</v>
      </c>
      <c r="T401" s="139">
        <v>1400.0771575559531</v>
      </c>
      <c r="U401" s="3">
        <v>1420.7230655199382</v>
      </c>
      <c r="V401" s="3">
        <v>2268.2008195727549</v>
      </c>
      <c r="W401" s="3">
        <v>2915.4179179768498</v>
      </c>
      <c r="X401" s="3">
        <v>2810.1176348808494</v>
      </c>
    </row>
    <row r="402" spans="1:24" ht="15" customHeight="1" x14ac:dyDescent="0.2">
      <c r="A402" s="26" t="s">
        <v>16</v>
      </c>
      <c r="B402" s="29">
        <v>3885.9908187688616</v>
      </c>
      <c r="C402" s="5">
        <v>5252.2785870630214</v>
      </c>
      <c r="D402" s="5">
        <v>3559.6006664658098</v>
      </c>
      <c r="E402" s="5">
        <v>3664.5147601680096</v>
      </c>
      <c r="F402" s="5">
        <v>3754.0457232488998</v>
      </c>
      <c r="G402" s="5">
        <v>3915.5815848236739</v>
      </c>
      <c r="H402" s="5">
        <v>3874.8138642377153</v>
      </c>
      <c r="I402" s="5">
        <v>5123.0756403008199</v>
      </c>
      <c r="J402" s="3">
        <v>4259.3339968483033</v>
      </c>
      <c r="K402" s="3">
        <v>3826.5410590613842</v>
      </c>
      <c r="L402" s="3">
        <v>3699.8637916043399</v>
      </c>
      <c r="M402" s="3">
        <v>4169.54833645894</v>
      </c>
      <c r="N402" s="3">
        <v>4758.2055892741973</v>
      </c>
      <c r="O402" s="3">
        <v>4889.3189905623076</v>
      </c>
      <c r="P402" s="3">
        <v>4999.2786266807043</v>
      </c>
      <c r="Q402" s="3">
        <v>5071.5617958797366</v>
      </c>
      <c r="R402" s="3">
        <v>5379.8309232869615</v>
      </c>
      <c r="S402" s="3">
        <v>5498.7966762401484</v>
      </c>
      <c r="T402" s="139">
        <v>5591.6469386703811</v>
      </c>
      <c r="U402" s="3">
        <v>5931.2288663210738</v>
      </c>
      <c r="V402" s="3">
        <v>6388.5327707863526</v>
      </c>
      <c r="W402" s="3">
        <v>6575.5270375956998</v>
      </c>
      <c r="X402" s="3">
        <v>7330.2607289764319</v>
      </c>
    </row>
    <row r="403" spans="1:24" ht="15" customHeight="1" x14ac:dyDescent="0.2">
      <c r="A403" s="26" t="s">
        <v>17</v>
      </c>
      <c r="B403" s="29">
        <v>4786.4246062633356</v>
      </c>
      <c r="C403" s="5">
        <v>4537.5103203309</v>
      </c>
      <c r="D403" s="5">
        <v>4577.6163737061433</v>
      </c>
      <c r="E403" s="5">
        <v>4641.8771060276513</v>
      </c>
      <c r="F403" s="5">
        <v>4810.6003278974231</v>
      </c>
      <c r="G403" s="5">
        <v>5168.1035627351184</v>
      </c>
      <c r="H403" s="5">
        <v>6101.3812584978305</v>
      </c>
      <c r="I403" s="5">
        <v>5665.7227051057298</v>
      </c>
      <c r="J403" s="3">
        <v>6166.0272041137923</v>
      </c>
      <c r="K403" s="3">
        <v>6278.4174616813916</v>
      </c>
      <c r="L403" s="3">
        <v>6348.3665078099539</v>
      </c>
      <c r="M403" s="3">
        <v>6764.0162810322327</v>
      </c>
      <c r="N403" s="3">
        <v>6481.2911368616178</v>
      </c>
      <c r="O403" s="5">
        <v>6566.482762029189</v>
      </c>
      <c r="P403" s="5">
        <v>6655.2900172385425</v>
      </c>
      <c r="Q403" s="5">
        <v>6687.3857140552482</v>
      </c>
      <c r="R403" s="5">
        <v>6719.0925079603121</v>
      </c>
      <c r="S403" s="5">
        <v>6817.7826227514915</v>
      </c>
      <c r="T403" s="26">
        <v>7123.2196089937261</v>
      </c>
      <c r="U403" s="5">
        <v>7428.1726766999736</v>
      </c>
      <c r="V403" s="5">
        <v>7974.7150893528278</v>
      </c>
      <c r="W403" s="5">
        <v>8481.0795703136137</v>
      </c>
      <c r="X403" s="5">
        <v>9093.0139964066275</v>
      </c>
    </row>
    <row r="404" spans="1:24" ht="15" customHeight="1" x14ac:dyDescent="0.2">
      <c r="A404" s="31" t="s">
        <v>18</v>
      </c>
      <c r="B404" s="32">
        <v>9432.2163741689019</v>
      </c>
      <c r="C404" s="16">
        <v>10665.173371416284</v>
      </c>
      <c r="D404" s="16">
        <v>9142.2014805408544</v>
      </c>
      <c r="E404" s="16">
        <v>9436.6031250911292</v>
      </c>
      <c r="F404" s="16">
        <v>9737.4061449355249</v>
      </c>
      <c r="G404" s="16">
        <v>10225.282745579272</v>
      </c>
      <c r="H404" s="16">
        <v>11126.24803161871</v>
      </c>
      <c r="I404" s="16">
        <v>12001.125636030114</v>
      </c>
      <c r="J404" s="16">
        <v>11662.663805258355</v>
      </c>
      <c r="K404" s="16">
        <v>11754.065827534001</v>
      </c>
      <c r="L404" s="16">
        <v>11981.042615286129</v>
      </c>
      <c r="M404" s="16">
        <v>12409.642844505634</v>
      </c>
      <c r="N404" s="16">
        <v>12551.386960922919</v>
      </c>
      <c r="O404" s="16">
        <v>12789.8321328497</v>
      </c>
      <c r="P404" s="16">
        <v>12973.562872287457</v>
      </c>
      <c r="Q404" s="16">
        <v>13069.032528675674</v>
      </c>
      <c r="R404" s="16">
        <v>13511.036769922097</v>
      </c>
      <c r="S404" s="5">
        <v>13692.418707237928</v>
      </c>
      <c r="T404" s="26">
        <v>14114.943705220061</v>
      </c>
      <c r="U404" s="5">
        <v>14780.124608540986</v>
      </c>
      <c r="V404" s="5">
        <v>16631.448679711935</v>
      </c>
      <c r="W404" s="5">
        <v>17972.024525886161</v>
      </c>
      <c r="X404" s="5">
        <v>19233.392360263908</v>
      </c>
    </row>
    <row r="405" spans="1:24" ht="1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3"/>
      <c r="K405" s="13"/>
      <c r="L405" s="13"/>
      <c r="M405" s="13"/>
      <c r="N405" s="13"/>
      <c r="O405" s="13"/>
      <c r="P405" s="13"/>
      <c r="Q405" s="13"/>
      <c r="R405" s="13"/>
      <c r="S405" s="171"/>
      <c r="T405" s="173"/>
      <c r="U405" s="173"/>
      <c r="V405" s="173"/>
      <c r="W405" s="173"/>
      <c r="X405" s="173"/>
    </row>
    <row r="406" spans="1:24" ht="15" customHeight="1" x14ac:dyDescent="0.2">
      <c r="A406" s="34" t="s">
        <v>40</v>
      </c>
      <c r="B406" s="21"/>
      <c r="C406" s="22"/>
      <c r="D406" s="22"/>
      <c r="E406" s="22"/>
      <c r="F406" s="22"/>
      <c r="G406" s="22"/>
      <c r="H406" s="22"/>
      <c r="I406" s="22"/>
      <c r="J406" s="7"/>
      <c r="K406" s="7"/>
      <c r="L406" s="7"/>
      <c r="M406" s="7"/>
      <c r="N406" s="7"/>
      <c r="O406" s="7"/>
      <c r="P406" s="7"/>
      <c r="Q406" s="7"/>
      <c r="R406" s="7"/>
      <c r="S406" s="25"/>
      <c r="T406" s="24"/>
      <c r="U406" s="25"/>
      <c r="V406" s="25"/>
      <c r="W406" s="25"/>
      <c r="X406" s="25"/>
    </row>
    <row r="407" spans="1:24" ht="15" customHeight="1" x14ac:dyDescent="0.2">
      <c r="A407" s="35"/>
      <c r="J407" s="3"/>
      <c r="K407" s="3"/>
      <c r="L407" s="3"/>
      <c r="M407" s="3"/>
      <c r="N407" s="3"/>
      <c r="O407" s="3"/>
      <c r="P407" s="3"/>
      <c r="Q407" s="3"/>
      <c r="R407" s="3"/>
      <c r="S407" s="25"/>
      <c r="T407" s="24"/>
      <c r="U407" s="25"/>
      <c r="V407" s="25"/>
      <c r="W407" s="25"/>
      <c r="X407" s="25"/>
    </row>
    <row r="408" spans="1:24" ht="15" customHeight="1" x14ac:dyDescent="0.2">
      <c r="A408" s="26" t="s">
        <v>10</v>
      </c>
      <c r="B408" s="27">
        <v>58648.72</v>
      </c>
      <c r="C408" s="28">
        <v>59732.29</v>
      </c>
      <c r="D408" s="28">
        <v>60782.62000000001</v>
      </c>
      <c r="E408" s="28">
        <v>61777.96</v>
      </c>
      <c r="F408" s="28">
        <v>62857.41</v>
      </c>
      <c r="G408" s="28">
        <v>64312.69</v>
      </c>
      <c r="H408" s="28">
        <v>66238.83</v>
      </c>
      <c r="I408" s="28">
        <v>67588.429999999993</v>
      </c>
      <c r="J408" s="2">
        <v>68578.16</v>
      </c>
      <c r="K408" s="2">
        <v>69136.23</v>
      </c>
      <c r="L408" s="2">
        <v>69941.61</v>
      </c>
      <c r="M408" s="2">
        <v>70554.880000000005</v>
      </c>
      <c r="N408" s="2">
        <v>71782.66</v>
      </c>
      <c r="O408" s="2">
        <v>72552.88</v>
      </c>
      <c r="P408" s="2">
        <v>73543.240000000005</v>
      </c>
      <c r="Q408" s="2">
        <v>74186.62</v>
      </c>
      <c r="R408" s="2">
        <v>74886.009999999995</v>
      </c>
      <c r="S408" s="2">
        <v>73485.06</v>
      </c>
      <c r="T408" s="138">
        <v>74161.66</v>
      </c>
      <c r="U408" s="2">
        <v>75179.38</v>
      </c>
      <c r="V408" s="2">
        <v>72502.13</v>
      </c>
      <c r="W408" s="2">
        <v>75094.960000000006</v>
      </c>
      <c r="X408" s="2">
        <v>76015.509999999995</v>
      </c>
    </row>
    <row r="409" spans="1:24" ht="15" customHeight="1" x14ac:dyDescent="0.2">
      <c r="A409" s="26" t="s">
        <v>11</v>
      </c>
      <c r="B409" s="26">
        <v>29500902</v>
      </c>
      <c r="C409" s="5">
        <v>32061611</v>
      </c>
      <c r="D409" s="5">
        <v>36364136</v>
      </c>
      <c r="E409" s="5">
        <v>43180671</v>
      </c>
      <c r="F409" s="5">
        <v>50966450</v>
      </c>
      <c r="G409" s="5">
        <v>50288895</v>
      </c>
      <c r="H409" s="5">
        <v>53363867</v>
      </c>
      <c r="I409" s="5">
        <v>56676471</v>
      </c>
      <c r="J409" s="3">
        <v>65181976</v>
      </c>
      <c r="K409" s="3">
        <v>90528271</v>
      </c>
      <c r="L409" s="5">
        <v>84444206</v>
      </c>
      <c r="M409" s="5">
        <v>69046666</v>
      </c>
      <c r="N409" s="5">
        <v>65583434</v>
      </c>
      <c r="O409" s="5">
        <v>68640746</v>
      </c>
      <c r="P409" s="5">
        <v>73499599</v>
      </c>
      <c r="Q409" s="5">
        <v>75131006</v>
      </c>
      <c r="R409" s="5">
        <v>77677701</v>
      </c>
      <c r="S409" s="5">
        <v>71685417</v>
      </c>
      <c r="T409" s="26">
        <v>68457617</v>
      </c>
      <c r="U409" s="5">
        <v>80118110</v>
      </c>
      <c r="V409" s="5">
        <v>134961735</v>
      </c>
      <c r="W409" s="5">
        <v>179749550</v>
      </c>
      <c r="X409" s="5">
        <v>160957353</v>
      </c>
    </row>
    <row r="410" spans="1:24" ht="15" customHeight="1" x14ac:dyDescent="0.2">
      <c r="A410" s="26" t="s">
        <v>12</v>
      </c>
      <c r="B410" s="26">
        <v>248599281</v>
      </c>
      <c r="C410" s="5">
        <v>218639655</v>
      </c>
      <c r="D410" s="5">
        <v>216069286</v>
      </c>
      <c r="E410" s="5">
        <v>220663328</v>
      </c>
      <c r="F410" s="5">
        <v>237535080</v>
      </c>
      <c r="G410" s="5">
        <v>262981083</v>
      </c>
      <c r="H410" s="5">
        <v>278626628</v>
      </c>
      <c r="I410" s="5">
        <v>355643326</v>
      </c>
      <c r="J410" s="4">
        <v>333565463</v>
      </c>
      <c r="K410" s="4">
        <v>303721078</v>
      </c>
      <c r="L410" s="3">
        <v>313026191</v>
      </c>
      <c r="M410" s="3">
        <v>321384023</v>
      </c>
      <c r="N410" s="3">
        <v>355777606</v>
      </c>
      <c r="O410" s="3">
        <v>374493087</v>
      </c>
      <c r="P410" s="3">
        <v>393701552</v>
      </c>
      <c r="Q410" s="3">
        <v>408973268</v>
      </c>
      <c r="R410" s="3">
        <v>438650182</v>
      </c>
      <c r="S410" s="3">
        <v>438048500</v>
      </c>
      <c r="T410" s="139">
        <v>456954343</v>
      </c>
      <c r="U410" s="3">
        <v>486794469</v>
      </c>
      <c r="V410" s="3">
        <v>495862980</v>
      </c>
      <c r="W410" s="3">
        <v>513474400</v>
      </c>
      <c r="X410" s="3">
        <v>563540768</v>
      </c>
    </row>
    <row r="411" spans="1:24" ht="15" customHeight="1" x14ac:dyDescent="0.2">
      <c r="A411" s="26" t="s">
        <v>13</v>
      </c>
      <c r="B411" s="26">
        <v>196184474</v>
      </c>
      <c r="C411" s="5">
        <v>215502227</v>
      </c>
      <c r="D411" s="5">
        <v>226366113</v>
      </c>
      <c r="E411" s="5">
        <v>285039576</v>
      </c>
      <c r="F411" s="5">
        <v>306322429</v>
      </c>
      <c r="G411" s="5">
        <v>270302209</v>
      </c>
      <c r="H411" s="5">
        <v>294182487</v>
      </c>
      <c r="I411" s="5">
        <v>262286320</v>
      </c>
      <c r="J411" s="3">
        <v>283742393</v>
      </c>
      <c r="K411" s="3">
        <v>270262439</v>
      </c>
      <c r="L411" s="3">
        <v>282802722</v>
      </c>
      <c r="M411" s="3">
        <v>283453988</v>
      </c>
      <c r="N411" s="3">
        <v>295021081</v>
      </c>
      <c r="O411" s="10">
        <v>311183638</v>
      </c>
      <c r="P411" s="10">
        <v>327384863</v>
      </c>
      <c r="Q411" s="10">
        <v>346337297</v>
      </c>
      <c r="R411" s="10">
        <v>361050159</v>
      </c>
      <c r="S411" s="3">
        <v>384540875</v>
      </c>
      <c r="T411" s="139">
        <v>417773679</v>
      </c>
      <c r="U411" s="3">
        <v>422698964</v>
      </c>
      <c r="V411" s="3">
        <v>413599508</v>
      </c>
      <c r="W411" s="3">
        <v>459907854</v>
      </c>
      <c r="X411" s="3">
        <v>516079674</v>
      </c>
    </row>
    <row r="412" spans="1:24" ht="15" customHeight="1" x14ac:dyDescent="0.2">
      <c r="A412" s="26" t="s">
        <v>14</v>
      </c>
      <c r="B412" s="26">
        <v>474284657</v>
      </c>
      <c r="C412" s="5">
        <v>466203493</v>
      </c>
      <c r="D412" s="5">
        <v>478799535</v>
      </c>
      <c r="E412" s="5">
        <v>548883575</v>
      </c>
      <c r="F412" s="5">
        <v>594823959</v>
      </c>
      <c r="G412" s="5">
        <v>583572187</v>
      </c>
      <c r="H412" s="5">
        <v>626172982</v>
      </c>
      <c r="I412" s="5">
        <v>674606117</v>
      </c>
      <c r="J412" s="3">
        <v>682489832</v>
      </c>
      <c r="K412" s="3">
        <v>664511788</v>
      </c>
      <c r="L412" s="3">
        <v>680273119</v>
      </c>
      <c r="M412" s="3">
        <v>673884677</v>
      </c>
      <c r="N412" s="3">
        <v>716382121</v>
      </c>
      <c r="O412" s="3">
        <v>754317471</v>
      </c>
      <c r="P412" s="3">
        <v>794586014</v>
      </c>
      <c r="Q412" s="3">
        <v>830441571</v>
      </c>
      <c r="R412" s="3">
        <v>877378042</v>
      </c>
      <c r="S412" s="3">
        <v>894274792</v>
      </c>
      <c r="T412" s="139">
        <v>943185639</v>
      </c>
      <c r="U412" s="3">
        <v>989611543</v>
      </c>
      <c r="V412" s="3">
        <v>1044424223</v>
      </c>
      <c r="W412" s="3">
        <v>1153131804</v>
      </c>
      <c r="X412" s="3">
        <v>1240577795</v>
      </c>
    </row>
    <row r="413" spans="1:24" ht="15" customHeight="1" x14ac:dyDescent="0.2">
      <c r="A413" s="26"/>
      <c r="B413" s="26"/>
      <c r="C413" s="5"/>
      <c r="D413" s="5"/>
      <c r="E413" s="5"/>
      <c r="F413" s="5"/>
      <c r="G413" s="5"/>
      <c r="H413" s="5"/>
      <c r="I413" s="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139"/>
      <c r="U413" s="3"/>
      <c r="V413" s="3"/>
      <c r="W413" s="3"/>
      <c r="X413" s="3"/>
    </row>
    <row r="414" spans="1:24" ht="15" customHeight="1" x14ac:dyDescent="0.2">
      <c r="A414" s="26" t="s">
        <v>15</v>
      </c>
      <c r="B414" s="29">
        <v>503.01015947151103</v>
      </c>
      <c r="C414" s="5">
        <v>536.7550951085251</v>
      </c>
      <c r="D414" s="5">
        <v>598.26535940701456</v>
      </c>
      <c r="E414" s="5">
        <v>698.96563434597067</v>
      </c>
      <c r="F414" s="5">
        <v>810.82644035126486</v>
      </c>
      <c r="G414" s="5">
        <v>781.94357909768655</v>
      </c>
      <c r="H414" s="5">
        <v>805.62816402403246</v>
      </c>
      <c r="I414" s="5">
        <v>838.55285586601144</v>
      </c>
      <c r="J414" s="3">
        <v>950.47717815701083</v>
      </c>
      <c r="K414" s="3">
        <v>1309.418679612701</v>
      </c>
      <c r="L414" s="3">
        <v>1207.352904801591</v>
      </c>
      <c r="M414" s="3">
        <v>978.62353390722228</v>
      </c>
      <c r="N414" s="3">
        <v>913.63894845914035</v>
      </c>
      <c r="O414" s="3">
        <v>946.07885999839004</v>
      </c>
      <c r="P414" s="3">
        <v>999.40659399830622</v>
      </c>
      <c r="Q414" s="3">
        <v>1012.7298696179986</v>
      </c>
      <c r="R414" s="3">
        <v>1037.2792060893617</v>
      </c>
      <c r="S414" s="3">
        <v>975.51008327406964</v>
      </c>
      <c r="T414" s="139">
        <v>923.08636295357996</v>
      </c>
      <c r="U414" s="3">
        <v>1065.6926141183926</v>
      </c>
      <c r="V414" s="3">
        <v>1861.4864832246997</v>
      </c>
      <c r="W414" s="3">
        <v>2393.6300119209063</v>
      </c>
      <c r="X414" s="3">
        <v>2117.4277854611514</v>
      </c>
    </row>
    <row r="415" spans="1:24" ht="15" customHeight="1" x14ac:dyDescent="0.2">
      <c r="A415" s="26" t="s">
        <v>16</v>
      </c>
      <c r="B415" s="29">
        <v>4238.7844270088081</v>
      </c>
      <c r="C415" s="5">
        <v>3660.3260146229118</v>
      </c>
      <c r="D415" s="5">
        <v>3554.7873059766093</v>
      </c>
      <c r="E415" s="5">
        <v>3571.8778671228379</v>
      </c>
      <c r="F415" s="5">
        <v>3778.9511212759162</v>
      </c>
      <c r="G415" s="5">
        <v>4089.1009690311507</v>
      </c>
      <c r="H415" s="5">
        <v>4206.3941648727796</v>
      </c>
      <c r="I415" s="5">
        <v>5261.8965405765457</v>
      </c>
      <c r="J415" s="3">
        <v>4864.0188508994697</v>
      </c>
      <c r="K415" s="3">
        <v>4393.0812831419944</v>
      </c>
      <c r="L415" s="3">
        <v>4475.5359649284592</v>
      </c>
      <c r="M415" s="3">
        <v>4555.0927589983849</v>
      </c>
      <c r="N415" s="3">
        <v>4956.3168319479937</v>
      </c>
      <c r="O415" s="3">
        <v>5161.6570837711743</v>
      </c>
      <c r="P415" s="3">
        <v>5353.3343377311085</v>
      </c>
      <c r="Q415" s="3">
        <v>5512.7631909905049</v>
      </c>
      <c r="R415" s="3">
        <v>5857.5718214924264</v>
      </c>
      <c r="S415" s="3">
        <v>5961.0552131276754</v>
      </c>
      <c r="T415" s="139">
        <v>6161.5980952961409</v>
      </c>
      <c r="U415" s="3">
        <v>6475.1061926820885</v>
      </c>
      <c r="V415" s="3">
        <v>6839.288445732559</v>
      </c>
      <c r="W415" s="3">
        <v>6837.6679340397804</v>
      </c>
      <c r="X415" s="3">
        <v>7413.4971665650874</v>
      </c>
    </row>
    <row r="416" spans="1:24" ht="15" customHeight="1" x14ac:dyDescent="0.2">
      <c r="A416" s="26" t="s">
        <v>17</v>
      </c>
      <c r="B416" s="29">
        <v>3345.0768235010073</v>
      </c>
      <c r="C416" s="5">
        <v>3607.8011909471411</v>
      </c>
      <c r="D416" s="5">
        <v>3724.1914382762698</v>
      </c>
      <c r="E416" s="5">
        <v>4613.9363617704439</v>
      </c>
      <c r="F416" s="5">
        <v>4873.2906589692448</v>
      </c>
      <c r="G416" s="5">
        <v>4202.9373829643882</v>
      </c>
      <c r="H416" s="5">
        <v>4441.2391794963769</v>
      </c>
      <c r="I416" s="5">
        <v>3880.6393342765919</v>
      </c>
      <c r="J416" s="3">
        <v>4137.5037329668803</v>
      </c>
      <c r="K416" s="3">
        <v>3909.1289617614384</v>
      </c>
      <c r="L416" s="3">
        <v>4043.4116686762</v>
      </c>
      <c r="M416" s="3">
        <v>4017.4965643765531</v>
      </c>
      <c r="N416" s="3">
        <v>4109.9212678939448</v>
      </c>
      <c r="O416" s="5">
        <v>4289.0597588958562</v>
      </c>
      <c r="P416" s="5">
        <v>4451.596951670881</v>
      </c>
      <c r="Q416" s="5">
        <v>4668.4603908359759</v>
      </c>
      <c r="R416" s="5">
        <v>4821.329898601889</v>
      </c>
      <c r="S416" s="5">
        <v>5232.9123089781788</v>
      </c>
      <c r="T416" s="26">
        <v>5633.283815383852</v>
      </c>
      <c r="U416" s="5">
        <v>5622.5385737418956</v>
      </c>
      <c r="V416" s="5">
        <v>5704.653201223191</v>
      </c>
      <c r="W416" s="5">
        <v>6124.3504757176779</v>
      </c>
      <c r="X416" s="5">
        <v>6789.1365064840065</v>
      </c>
    </row>
    <row r="417" spans="1:24" ht="15" customHeight="1" x14ac:dyDescent="0.2">
      <c r="A417" s="31" t="s">
        <v>18</v>
      </c>
      <c r="B417" s="32">
        <v>8086.871409981326</v>
      </c>
      <c r="C417" s="16">
        <v>7804.8823006785778</v>
      </c>
      <c r="D417" s="16">
        <v>7877.2441036598939</v>
      </c>
      <c r="E417" s="16">
        <v>8884.7798632392532</v>
      </c>
      <c r="F417" s="16">
        <v>9463.0682205964258</v>
      </c>
      <c r="G417" s="16">
        <v>9073.9819310932253</v>
      </c>
      <c r="H417" s="16">
        <v>9453.2615083931887</v>
      </c>
      <c r="I417" s="16">
        <v>9981.0887307191497</v>
      </c>
      <c r="J417" s="16">
        <v>9951.9997620233607</v>
      </c>
      <c r="K417" s="16">
        <v>9611.6289245161333</v>
      </c>
      <c r="L417" s="16">
        <v>9726.3005384062508</v>
      </c>
      <c r="M417" s="16">
        <v>9551.2128572821603</v>
      </c>
      <c r="N417" s="16">
        <v>9979.8770483010794</v>
      </c>
      <c r="O417" s="16">
        <v>10396.79570266542</v>
      </c>
      <c r="P417" s="16">
        <v>10804.337883400296</v>
      </c>
      <c r="Q417" s="16">
        <v>11193.95345144448</v>
      </c>
      <c r="R417" s="16">
        <v>11716.180926183677</v>
      </c>
      <c r="S417" s="5">
        <v>12169.477605379923</v>
      </c>
      <c r="T417" s="26">
        <v>12717.968273633573</v>
      </c>
      <c r="U417" s="5">
        <v>13163.337380542376</v>
      </c>
      <c r="V417" s="5">
        <v>14405.428130180449</v>
      </c>
      <c r="W417" s="5">
        <v>15355.648421678365</v>
      </c>
      <c r="X417" s="5">
        <v>16320.061458510245</v>
      </c>
    </row>
    <row r="418" spans="1:24" ht="1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3"/>
      <c r="K418" s="13"/>
      <c r="L418" s="13"/>
      <c r="M418" s="13"/>
      <c r="N418" s="13"/>
      <c r="O418" s="13"/>
      <c r="P418" s="13"/>
      <c r="Q418" s="13"/>
      <c r="R418" s="13"/>
      <c r="S418" s="171"/>
      <c r="T418" s="173"/>
      <c r="U418" s="173"/>
      <c r="V418" s="173"/>
      <c r="W418" s="173"/>
      <c r="X418" s="173"/>
    </row>
    <row r="419" spans="1:24" ht="15" customHeight="1" x14ac:dyDescent="0.2">
      <c r="A419" s="34" t="s">
        <v>41</v>
      </c>
      <c r="B419" s="21"/>
      <c r="C419" s="22"/>
      <c r="D419" s="22"/>
      <c r="E419" s="22"/>
      <c r="F419" s="22"/>
      <c r="G419" s="22"/>
      <c r="H419" s="22"/>
      <c r="I419" s="22"/>
      <c r="J419" s="7"/>
      <c r="K419" s="7"/>
      <c r="L419" s="7"/>
      <c r="M419" s="7"/>
      <c r="N419" s="7"/>
      <c r="O419" s="7"/>
      <c r="P419" s="7"/>
      <c r="Q419" s="7"/>
      <c r="R419" s="7"/>
      <c r="S419" s="25"/>
      <c r="T419" s="24"/>
      <c r="U419" s="25"/>
      <c r="V419" s="25"/>
      <c r="W419" s="25"/>
      <c r="X419" s="25"/>
    </row>
    <row r="420" spans="1:24" ht="15" customHeight="1" x14ac:dyDescent="0.2">
      <c r="A420" s="35"/>
      <c r="J420" s="3"/>
      <c r="K420" s="3"/>
      <c r="L420" s="3"/>
      <c r="M420" s="3"/>
      <c r="N420" s="3"/>
      <c r="O420" s="3"/>
      <c r="P420" s="3"/>
      <c r="Q420" s="3"/>
      <c r="R420" s="3"/>
      <c r="S420" s="25"/>
      <c r="T420" s="24"/>
      <c r="U420" s="25"/>
      <c r="V420" s="25"/>
      <c r="W420" s="25"/>
      <c r="X420" s="25"/>
    </row>
    <row r="421" spans="1:24" ht="15" customHeight="1" x14ac:dyDescent="0.2">
      <c r="A421" s="26" t="s">
        <v>10</v>
      </c>
      <c r="B421" s="27">
        <v>8761.7999999999993</v>
      </c>
      <c r="C421" s="28">
        <v>8806.36</v>
      </c>
      <c r="D421" s="28">
        <v>8988.2199999999993</v>
      </c>
      <c r="E421" s="28">
        <v>9110.8700000000008</v>
      </c>
      <c r="F421" s="28">
        <v>8962.1299999999992</v>
      </c>
      <c r="G421" s="28">
        <v>9036.31</v>
      </c>
      <c r="H421" s="28">
        <v>9055.99</v>
      </c>
      <c r="I421" s="28">
        <v>8933.94</v>
      </c>
      <c r="J421" s="2">
        <v>8899.0400000000009</v>
      </c>
      <c r="K421" s="2">
        <v>8742.4599999999991</v>
      </c>
      <c r="L421" s="2">
        <v>8735.0300000000007</v>
      </c>
      <c r="M421" s="2">
        <v>8710.4500000000007</v>
      </c>
      <c r="N421" s="2">
        <v>8637.98</v>
      </c>
      <c r="O421" s="2">
        <v>8693.9599999999991</v>
      </c>
      <c r="P421" s="2">
        <v>8725.9699999999993</v>
      </c>
      <c r="Q421" s="2">
        <v>8755.5599999999977</v>
      </c>
      <c r="R421" s="2">
        <v>8702.42</v>
      </c>
      <c r="S421" s="2">
        <v>8667.85</v>
      </c>
      <c r="T421" s="138">
        <v>8515.01</v>
      </c>
      <c r="U421" s="2">
        <v>8518.1</v>
      </c>
      <c r="V421" s="2">
        <v>8387.9699999999993</v>
      </c>
      <c r="W421" s="2">
        <v>8246.59</v>
      </c>
      <c r="X421" s="2">
        <v>8233.35</v>
      </c>
    </row>
    <row r="422" spans="1:24" ht="15" customHeight="1" x14ac:dyDescent="0.2">
      <c r="A422" s="26" t="s">
        <v>11</v>
      </c>
      <c r="B422" s="26">
        <v>5146716</v>
      </c>
      <c r="C422" s="5">
        <v>5427693</v>
      </c>
      <c r="D422" s="5">
        <v>6979002</v>
      </c>
      <c r="E422" s="5">
        <v>8456719</v>
      </c>
      <c r="F422" s="5">
        <v>8081061</v>
      </c>
      <c r="G422" s="5">
        <v>8380791</v>
      </c>
      <c r="H422" s="5">
        <v>8674949</v>
      </c>
      <c r="I422" s="5">
        <v>8994038</v>
      </c>
      <c r="J422" s="3">
        <v>8964245</v>
      </c>
      <c r="K422" s="3">
        <v>13186712</v>
      </c>
      <c r="L422" s="5">
        <v>14481162</v>
      </c>
      <c r="M422" s="5">
        <v>10277713</v>
      </c>
      <c r="N422" s="5">
        <v>12006227</v>
      </c>
      <c r="O422" s="5">
        <v>11562979</v>
      </c>
      <c r="P422" s="5">
        <v>11353879</v>
      </c>
      <c r="Q422" s="5">
        <v>12183077</v>
      </c>
      <c r="R422" s="5">
        <v>12829250</v>
      </c>
      <c r="S422" s="5">
        <v>12063435</v>
      </c>
      <c r="T422" s="26">
        <v>12792573</v>
      </c>
      <c r="U422" s="5">
        <v>12598347</v>
      </c>
      <c r="V422" s="5">
        <v>23106403</v>
      </c>
      <c r="W422" s="5">
        <v>28261317</v>
      </c>
      <c r="X422" s="5">
        <v>29161158</v>
      </c>
    </row>
    <row r="423" spans="1:24" ht="15" customHeight="1" x14ac:dyDescent="0.2">
      <c r="A423" s="26" t="s">
        <v>12</v>
      </c>
      <c r="B423" s="26">
        <v>33503651</v>
      </c>
      <c r="C423" s="5">
        <v>35684270</v>
      </c>
      <c r="D423" s="5">
        <v>42469606</v>
      </c>
      <c r="E423" s="5">
        <v>34379878</v>
      </c>
      <c r="F423" s="5">
        <v>37047530</v>
      </c>
      <c r="G423" s="5">
        <v>39709971</v>
      </c>
      <c r="H423" s="5">
        <v>41282017</v>
      </c>
      <c r="I423" s="5">
        <v>46372691</v>
      </c>
      <c r="J423" s="4">
        <v>45863820</v>
      </c>
      <c r="K423" s="4">
        <v>41718808</v>
      </c>
      <c r="L423" s="3">
        <v>41363631</v>
      </c>
      <c r="M423" s="3">
        <v>44132800</v>
      </c>
      <c r="N423" s="3">
        <v>44435374</v>
      </c>
      <c r="O423" s="3">
        <v>44989972</v>
      </c>
      <c r="P423" s="3">
        <v>49340294</v>
      </c>
      <c r="Q423" s="3">
        <v>51897413</v>
      </c>
      <c r="R423" s="3">
        <v>55635620</v>
      </c>
      <c r="S423" s="3">
        <v>57469952</v>
      </c>
      <c r="T423" s="139">
        <v>58340353</v>
      </c>
      <c r="U423" s="3">
        <v>60792866</v>
      </c>
      <c r="V423" s="3">
        <v>63367398</v>
      </c>
      <c r="W423" s="3">
        <v>61711455</v>
      </c>
      <c r="X423" s="3">
        <v>67630191</v>
      </c>
    </row>
    <row r="424" spans="1:24" ht="15" customHeight="1" x14ac:dyDescent="0.2">
      <c r="A424" s="26" t="s">
        <v>13</v>
      </c>
      <c r="B424" s="26">
        <v>24117042</v>
      </c>
      <c r="C424" s="5">
        <v>25818271</v>
      </c>
      <c r="D424" s="5">
        <v>29812580</v>
      </c>
      <c r="E424" s="5">
        <v>31969759</v>
      </c>
      <c r="F424" s="5">
        <v>34993596</v>
      </c>
      <c r="G424" s="5">
        <v>36673115</v>
      </c>
      <c r="H424" s="5">
        <v>42823994</v>
      </c>
      <c r="I424" s="5">
        <v>42232681</v>
      </c>
      <c r="J424" s="3">
        <v>41884389</v>
      </c>
      <c r="K424" s="3">
        <v>35847739</v>
      </c>
      <c r="L424" s="3">
        <v>34596291</v>
      </c>
      <c r="M424" s="3">
        <v>33559825</v>
      </c>
      <c r="N424" s="3">
        <v>35113431</v>
      </c>
      <c r="O424" s="10">
        <v>36066005</v>
      </c>
      <c r="P424" s="10">
        <v>35742831</v>
      </c>
      <c r="Q424" s="10">
        <v>36373561</v>
      </c>
      <c r="R424" s="10">
        <v>37916295</v>
      </c>
      <c r="S424" s="3">
        <v>37469149</v>
      </c>
      <c r="T424" s="139">
        <v>36240179</v>
      </c>
      <c r="U424" s="3">
        <v>35748945</v>
      </c>
      <c r="V424" s="3">
        <v>35669637</v>
      </c>
      <c r="W424" s="3">
        <v>36540722</v>
      </c>
      <c r="X424" s="3">
        <v>39605823</v>
      </c>
    </row>
    <row r="425" spans="1:24" ht="15" customHeight="1" x14ac:dyDescent="0.2">
      <c r="A425" s="26" t="s">
        <v>14</v>
      </c>
      <c r="B425" s="26">
        <v>62767409</v>
      </c>
      <c r="C425" s="5">
        <v>66930234</v>
      </c>
      <c r="D425" s="5">
        <v>79261188</v>
      </c>
      <c r="E425" s="5">
        <v>74806356</v>
      </c>
      <c r="F425" s="5">
        <v>80122187</v>
      </c>
      <c r="G425" s="5">
        <v>84763877</v>
      </c>
      <c r="H425" s="5">
        <v>92780960</v>
      </c>
      <c r="I425" s="5">
        <v>97599410</v>
      </c>
      <c r="J425" s="3">
        <v>96712454</v>
      </c>
      <c r="K425" s="3">
        <v>90753259</v>
      </c>
      <c r="L425" s="3">
        <v>90441084</v>
      </c>
      <c r="M425" s="3">
        <v>87970338</v>
      </c>
      <c r="N425" s="3">
        <v>91555032</v>
      </c>
      <c r="O425" s="3">
        <v>92618956</v>
      </c>
      <c r="P425" s="3">
        <v>96437004</v>
      </c>
      <c r="Q425" s="3">
        <v>100454051</v>
      </c>
      <c r="R425" s="3">
        <v>106381165</v>
      </c>
      <c r="S425" s="3">
        <v>107002536</v>
      </c>
      <c r="T425" s="139">
        <v>107373105</v>
      </c>
      <c r="U425" s="3">
        <v>109140158</v>
      </c>
      <c r="V425" s="3">
        <v>122143438</v>
      </c>
      <c r="W425" s="3">
        <v>126513494</v>
      </c>
      <c r="X425" s="3">
        <v>136397172</v>
      </c>
    </row>
    <row r="426" spans="1:24" ht="15" customHeight="1" x14ac:dyDescent="0.2">
      <c r="A426" s="26"/>
      <c r="B426" s="26"/>
      <c r="C426" s="5"/>
      <c r="D426" s="5"/>
      <c r="E426" s="5"/>
      <c r="F426" s="5"/>
      <c r="G426" s="5"/>
      <c r="H426" s="5"/>
      <c r="I426" s="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139"/>
      <c r="U426" s="3"/>
      <c r="V426" s="3"/>
      <c r="W426" s="3"/>
      <c r="X426" s="3"/>
    </row>
    <row r="427" spans="1:24" ht="15" customHeight="1" x14ac:dyDescent="0.2">
      <c r="A427" s="26" t="s">
        <v>15</v>
      </c>
      <c r="B427" s="29">
        <v>587.40395809080326</v>
      </c>
      <c r="C427" s="5">
        <v>616.33785128021111</v>
      </c>
      <c r="D427" s="5">
        <v>776.46096780007611</v>
      </c>
      <c r="E427" s="5">
        <v>928.20103897871434</v>
      </c>
      <c r="F427" s="5">
        <v>901.68977687223912</v>
      </c>
      <c r="G427" s="5">
        <v>927.45722534972799</v>
      </c>
      <c r="H427" s="5">
        <v>957.92387138236688</v>
      </c>
      <c r="I427" s="5">
        <v>1006.7269312307895</v>
      </c>
      <c r="J427" s="3">
        <v>1007.3271948434887</v>
      </c>
      <c r="K427" s="3">
        <v>1508.3525689565638</v>
      </c>
      <c r="L427" s="3">
        <v>1657.8262467329819</v>
      </c>
      <c r="M427" s="3">
        <v>1179.9290507379067</v>
      </c>
      <c r="N427" s="3">
        <v>1389.9345680355825</v>
      </c>
      <c r="O427" s="3">
        <v>1330.0014032730771</v>
      </c>
      <c r="P427" s="3">
        <v>1301.1595272502657</v>
      </c>
      <c r="Q427" s="3">
        <v>1391.4674789505186</v>
      </c>
      <c r="R427" s="3">
        <v>1474.2163674012515</v>
      </c>
      <c r="S427" s="3">
        <v>1391.7447810010556</v>
      </c>
      <c r="T427" s="139">
        <v>1502.3556049846095</v>
      </c>
      <c r="U427" s="3">
        <v>1479.0090513142602</v>
      </c>
      <c r="V427" s="3">
        <v>2754.7073964260721</v>
      </c>
      <c r="W427" s="3">
        <v>3427.0306878358206</v>
      </c>
      <c r="X427" s="3">
        <v>3541.8338829273625</v>
      </c>
    </row>
    <row r="428" spans="1:24" ht="15" customHeight="1" x14ac:dyDescent="0.2">
      <c r="A428" s="26" t="s">
        <v>16</v>
      </c>
      <c r="B428" s="29">
        <v>3823.8319751649206</v>
      </c>
      <c r="C428" s="5">
        <v>4052.102117106273</v>
      </c>
      <c r="D428" s="5">
        <v>4725.029649919562</v>
      </c>
      <c r="E428" s="5">
        <v>3773.5011036267665</v>
      </c>
      <c r="F428" s="5">
        <v>4133.7862762535251</v>
      </c>
      <c r="G428" s="5">
        <v>4394.4896755423397</v>
      </c>
      <c r="H428" s="5">
        <v>4558.5316459050864</v>
      </c>
      <c r="I428" s="5">
        <v>5190.6203757804506</v>
      </c>
      <c r="J428" s="3">
        <v>5153.7941171182501</v>
      </c>
      <c r="K428" s="3">
        <v>4771.9758511906266</v>
      </c>
      <c r="L428" s="3">
        <v>4735.3736621396829</v>
      </c>
      <c r="M428" s="3">
        <v>5066.6498286540873</v>
      </c>
      <c r="N428" s="3">
        <v>5144.1857934378177</v>
      </c>
      <c r="O428" s="3">
        <v>5174.8538065507555</v>
      </c>
      <c r="P428" s="3">
        <v>5654.4193940616351</v>
      </c>
      <c r="Q428" s="3">
        <v>5927.3664962606636</v>
      </c>
      <c r="R428" s="3">
        <v>6393.1205342881631</v>
      </c>
      <c r="S428" s="3">
        <v>6630.243024510115</v>
      </c>
      <c r="T428" s="139">
        <v>6851.4720475959512</v>
      </c>
      <c r="U428" s="3">
        <v>7136.9044740024183</v>
      </c>
      <c r="V428" s="3">
        <v>7554.5570620781909</v>
      </c>
      <c r="W428" s="3">
        <v>7483.2694483416781</v>
      </c>
      <c r="X428" s="3">
        <v>8214.1766109785203</v>
      </c>
    </row>
    <row r="429" spans="1:24" ht="15" customHeight="1" x14ac:dyDescent="0.2">
      <c r="A429" s="26" t="s">
        <v>17</v>
      </c>
      <c r="B429" s="29">
        <v>2752.5213997123883</v>
      </c>
      <c r="C429" s="5">
        <v>2931.7755576651416</v>
      </c>
      <c r="D429" s="5">
        <v>3316.8502773630375</v>
      </c>
      <c r="E429" s="5">
        <v>3508.9688471024169</v>
      </c>
      <c r="F429" s="5">
        <v>3904.6070521181909</v>
      </c>
      <c r="G429" s="5">
        <v>4058.4170972443399</v>
      </c>
      <c r="H429" s="5">
        <v>4728.8031457631914</v>
      </c>
      <c r="I429" s="5">
        <v>4727.217890426844</v>
      </c>
      <c r="J429" s="3">
        <v>4706.6188038260298</v>
      </c>
      <c r="K429" s="3">
        <v>4100.4178457779626</v>
      </c>
      <c r="L429" s="3">
        <v>3960.6379142372721</v>
      </c>
      <c r="M429" s="3">
        <v>3852.8233328932488</v>
      </c>
      <c r="N429" s="3">
        <v>4065.0048969782288</v>
      </c>
      <c r="O429" s="5">
        <v>4148.3978532222372</v>
      </c>
      <c r="P429" s="5">
        <v>4096.1441536012617</v>
      </c>
      <c r="Q429" s="5">
        <v>4154.3386145489276</v>
      </c>
      <c r="R429" s="5">
        <v>4356.9828852204328</v>
      </c>
      <c r="S429" s="5">
        <v>4322.7731213622756</v>
      </c>
      <c r="T429" s="26">
        <v>4256.034813817012</v>
      </c>
      <c r="U429" s="5">
        <v>4196.8214742724313</v>
      </c>
      <c r="V429" s="5">
        <v>4252.4755095690616</v>
      </c>
      <c r="W429" s="5">
        <v>4431.0099083378709</v>
      </c>
      <c r="X429" s="5">
        <v>4810.4141084734647</v>
      </c>
    </row>
    <row r="430" spans="1:24" ht="15" customHeight="1" x14ac:dyDescent="0.2">
      <c r="A430" s="31" t="s">
        <v>18</v>
      </c>
      <c r="B430" s="32">
        <v>7163.7573329681118</v>
      </c>
      <c r="C430" s="16">
        <v>7600.2155260516256</v>
      </c>
      <c r="D430" s="16">
        <v>8818.3408950826761</v>
      </c>
      <c r="E430" s="16">
        <v>8210.6709897078981</v>
      </c>
      <c r="F430" s="16">
        <v>8940.0831052439553</v>
      </c>
      <c r="G430" s="16">
        <v>9380.3639981364086</v>
      </c>
      <c r="H430" s="16">
        <v>10245.258663050645</v>
      </c>
      <c r="I430" s="16">
        <v>10924.565197438083</v>
      </c>
      <c r="J430" s="16">
        <v>10867.740115787768</v>
      </c>
      <c r="K430" s="16">
        <v>10380.746265925152</v>
      </c>
      <c r="L430" s="16">
        <v>10353.837823109938</v>
      </c>
      <c r="M430" s="16">
        <v>10099.402212285242</v>
      </c>
      <c r="N430" s="16">
        <v>10599.12525845163</v>
      </c>
      <c r="O430" s="16">
        <v>10653.25306304607</v>
      </c>
      <c r="P430" s="16">
        <v>11051.723074913163</v>
      </c>
      <c r="Q430" s="16">
        <v>11473.17258976011</v>
      </c>
      <c r="R430" s="16">
        <v>12224.319786909848</v>
      </c>
      <c r="S430" s="5">
        <v>12344.760926873445</v>
      </c>
      <c r="T430" s="26">
        <v>12609.862466397573</v>
      </c>
      <c r="U430" s="5">
        <v>12812.734999589109</v>
      </c>
      <c r="V430" s="5">
        <v>14561.739968073325</v>
      </c>
      <c r="W430" s="5">
        <v>15341.310044515369</v>
      </c>
      <c r="X430" s="5">
        <v>16566.424602379346</v>
      </c>
    </row>
    <row r="431" spans="1:24" ht="1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3"/>
      <c r="K431" s="13"/>
      <c r="L431" s="13"/>
      <c r="M431" s="13"/>
      <c r="N431" s="13"/>
      <c r="O431" s="13"/>
      <c r="P431" s="13"/>
      <c r="Q431" s="13"/>
      <c r="R431" s="13"/>
      <c r="S431" s="171"/>
      <c r="T431" s="173"/>
      <c r="U431" s="173"/>
      <c r="V431" s="173"/>
      <c r="W431" s="173"/>
      <c r="X431" s="173"/>
    </row>
    <row r="432" spans="1:24" ht="15" customHeight="1" x14ac:dyDescent="0.2">
      <c r="A432" s="34" t="s">
        <v>42</v>
      </c>
      <c r="B432" s="21"/>
      <c r="C432" s="22"/>
      <c r="D432" s="22"/>
      <c r="E432" s="22"/>
      <c r="F432" s="22"/>
      <c r="G432" s="22"/>
      <c r="H432" s="22"/>
      <c r="I432" s="22"/>
      <c r="J432" s="7"/>
      <c r="K432" s="7"/>
      <c r="L432" s="7"/>
      <c r="M432" s="7"/>
      <c r="N432" s="7"/>
      <c r="O432" s="7"/>
      <c r="P432" s="7"/>
      <c r="Q432" s="7"/>
      <c r="R432" s="7"/>
      <c r="S432" s="25"/>
      <c r="T432" s="24"/>
      <c r="U432" s="25"/>
      <c r="V432" s="25"/>
      <c r="W432" s="25"/>
      <c r="X432" s="25"/>
    </row>
    <row r="433" spans="1:24" ht="15" customHeight="1" x14ac:dyDescent="0.2">
      <c r="A433" s="35"/>
      <c r="J433" s="3"/>
      <c r="K433" s="3"/>
      <c r="L433" s="3"/>
      <c r="M433" s="3"/>
      <c r="N433" s="3"/>
      <c r="O433" s="3"/>
      <c r="P433" s="3"/>
      <c r="Q433" s="3"/>
      <c r="R433" s="3"/>
      <c r="S433" s="25"/>
      <c r="T433" s="24"/>
      <c r="U433" s="25"/>
      <c r="V433" s="25"/>
      <c r="W433" s="25"/>
      <c r="X433" s="25"/>
    </row>
    <row r="434" spans="1:24" ht="15" customHeight="1" x14ac:dyDescent="0.2">
      <c r="A434" s="26" t="s">
        <v>10</v>
      </c>
      <c r="B434" s="27">
        <v>1203.72</v>
      </c>
      <c r="C434" s="28">
        <v>1197.31</v>
      </c>
      <c r="D434" s="28">
        <v>1182.5600000000002</v>
      </c>
      <c r="E434" s="28">
        <v>1209.72</v>
      </c>
      <c r="F434" s="28">
        <v>1159.08</v>
      </c>
      <c r="G434" s="28">
        <v>1152.75</v>
      </c>
      <c r="H434" s="28">
        <v>1093.5</v>
      </c>
      <c r="I434" s="28">
        <v>1080.02</v>
      </c>
      <c r="J434" s="2">
        <v>1069.28</v>
      </c>
      <c r="K434" s="2">
        <v>1109.76</v>
      </c>
      <c r="L434" s="2">
        <v>971.07</v>
      </c>
      <c r="M434" s="2">
        <v>955.84</v>
      </c>
      <c r="N434" s="2">
        <v>953.72</v>
      </c>
      <c r="O434" s="2">
        <v>939.19</v>
      </c>
      <c r="P434" s="2">
        <v>917.45</v>
      </c>
      <c r="Q434" s="2">
        <v>899.04000000000008</v>
      </c>
      <c r="R434" s="2">
        <v>892.82</v>
      </c>
      <c r="S434" s="2">
        <v>883.42</v>
      </c>
      <c r="T434" s="138">
        <v>898.59</v>
      </c>
      <c r="U434" s="2">
        <v>890.89</v>
      </c>
      <c r="V434" s="2">
        <v>881.63</v>
      </c>
      <c r="W434" s="2">
        <v>883.92</v>
      </c>
      <c r="X434" s="2">
        <v>859.28</v>
      </c>
    </row>
    <row r="435" spans="1:24" ht="15" customHeight="1" x14ac:dyDescent="0.2">
      <c r="A435" s="26" t="s">
        <v>11</v>
      </c>
      <c r="B435" s="26">
        <v>763042</v>
      </c>
      <c r="C435" s="5">
        <v>1302766</v>
      </c>
      <c r="D435" s="5">
        <v>1089309</v>
      </c>
      <c r="E435" s="5">
        <v>1543697</v>
      </c>
      <c r="F435" s="5">
        <v>1033169</v>
      </c>
      <c r="G435" s="5">
        <v>1101732</v>
      </c>
      <c r="H435" s="5">
        <v>1134998</v>
      </c>
      <c r="I435" s="5">
        <v>1128097</v>
      </c>
      <c r="J435" s="3">
        <v>1177981</v>
      </c>
      <c r="K435" s="3">
        <v>1772780</v>
      </c>
      <c r="L435" s="5">
        <v>1544596</v>
      </c>
      <c r="M435" s="5">
        <v>1161710</v>
      </c>
      <c r="N435" s="5">
        <v>1209039</v>
      </c>
      <c r="O435" s="5">
        <v>1238235</v>
      </c>
      <c r="P435" s="5">
        <v>1233785</v>
      </c>
      <c r="Q435" s="5">
        <v>1365557</v>
      </c>
      <c r="R435" s="5">
        <v>1550017</v>
      </c>
      <c r="S435" s="5">
        <v>1525009</v>
      </c>
      <c r="T435" s="26">
        <v>1690101</v>
      </c>
      <c r="U435" s="5">
        <v>1837565</v>
      </c>
      <c r="V435" s="5">
        <v>1874108</v>
      </c>
      <c r="W435" s="5">
        <v>2756325</v>
      </c>
      <c r="X435" s="5">
        <v>5566945</v>
      </c>
    </row>
    <row r="436" spans="1:24" ht="15" customHeight="1" x14ac:dyDescent="0.2">
      <c r="A436" s="26" t="s">
        <v>12</v>
      </c>
      <c r="B436" s="26">
        <v>6974705</v>
      </c>
      <c r="C436" s="5">
        <v>5305660</v>
      </c>
      <c r="D436" s="5">
        <v>5209557</v>
      </c>
      <c r="E436" s="5">
        <v>5395660</v>
      </c>
      <c r="F436" s="5">
        <v>5552502</v>
      </c>
      <c r="G436" s="5">
        <v>5678798</v>
      </c>
      <c r="H436" s="5">
        <v>5887260</v>
      </c>
      <c r="I436" s="5">
        <v>6348732</v>
      </c>
      <c r="J436" s="4">
        <v>6199496</v>
      </c>
      <c r="K436" s="4">
        <v>5757569</v>
      </c>
      <c r="L436" s="3">
        <v>5038388</v>
      </c>
      <c r="M436" s="3">
        <v>5070138</v>
      </c>
      <c r="N436" s="3">
        <v>5460356</v>
      </c>
      <c r="O436" s="3">
        <v>5497797</v>
      </c>
      <c r="P436" s="3">
        <v>5888932</v>
      </c>
      <c r="Q436" s="3">
        <v>5913384</v>
      </c>
      <c r="R436" s="3">
        <v>6161617</v>
      </c>
      <c r="S436" s="3">
        <v>6914217</v>
      </c>
      <c r="T436" s="139">
        <v>7578645</v>
      </c>
      <c r="U436" s="3">
        <v>6991564</v>
      </c>
      <c r="V436" s="3">
        <v>7349346</v>
      </c>
      <c r="W436" s="3">
        <v>7321818</v>
      </c>
      <c r="X436" s="3">
        <v>7617529</v>
      </c>
    </row>
    <row r="437" spans="1:24" ht="15" customHeight="1" x14ac:dyDescent="0.2">
      <c r="A437" s="26" t="s">
        <v>13</v>
      </c>
      <c r="B437" s="26">
        <v>3069360</v>
      </c>
      <c r="C437" s="5">
        <v>2946995</v>
      </c>
      <c r="D437" s="5">
        <v>3251342</v>
      </c>
      <c r="E437" s="5">
        <v>3577117</v>
      </c>
      <c r="F437" s="5">
        <v>3445110</v>
      </c>
      <c r="G437" s="5">
        <v>3751393</v>
      </c>
      <c r="H437" s="5">
        <v>3840240</v>
      </c>
      <c r="I437" s="5">
        <v>3562647</v>
      </c>
      <c r="J437" s="3">
        <v>3236387</v>
      </c>
      <c r="K437" s="3">
        <v>3178173</v>
      </c>
      <c r="L437" s="3">
        <v>3443307</v>
      </c>
      <c r="M437" s="3">
        <v>3331833</v>
      </c>
      <c r="N437" s="3">
        <v>3013691</v>
      </c>
      <c r="O437" s="10">
        <v>3225905</v>
      </c>
      <c r="P437" s="10">
        <v>3089098</v>
      </c>
      <c r="Q437" s="10">
        <v>3407411</v>
      </c>
      <c r="R437" s="10">
        <v>3142496</v>
      </c>
      <c r="S437" s="3">
        <v>3165742</v>
      </c>
      <c r="T437" s="139">
        <v>3334916</v>
      </c>
      <c r="U437" s="3">
        <v>3462452</v>
      </c>
      <c r="V437" s="3">
        <v>3520850</v>
      </c>
      <c r="W437" s="3">
        <v>3369941</v>
      </c>
      <c r="X437" s="3">
        <v>4128179</v>
      </c>
    </row>
    <row r="438" spans="1:24" ht="15" customHeight="1" x14ac:dyDescent="0.2">
      <c r="A438" s="26" t="s">
        <v>14</v>
      </c>
      <c r="B438" s="26">
        <v>10807107</v>
      </c>
      <c r="C438" s="5">
        <v>9555421</v>
      </c>
      <c r="D438" s="5">
        <v>9550208</v>
      </c>
      <c r="E438" s="5">
        <v>10516474</v>
      </c>
      <c r="F438" s="5">
        <v>10030781</v>
      </c>
      <c r="G438" s="5">
        <v>10531923</v>
      </c>
      <c r="H438" s="5">
        <v>10862498</v>
      </c>
      <c r="I438" s="5">
        <v>11039476</v>
      </c>
      <c r="J438" s="3">
        <v>10613864</v>
      </c>
      <c r="K438" s="3">
        <v>10708522</v>
      </c>
      <c r="L438" s="3">
        <v>10026291</v>
      </c>
      <c r="M438" s="3">
        <v>9563681</v>
      </c>
      <c r="N438" s="3">
        <v>9683086</v>
      </c>
      <c r="O438" s="3">
        <v>9961937</v>
      </c>
      <c r="P438" s="3">
        <v>10211815</v>
      </c>
      <c r="Q438" s="3">
        <v>10686352</v>
      </c>
      <c r="R438" s="3">
        <v>10854130</v>
      </c>
      <c r="S438" s="3">
        <v>11604968</v>
      </c>
      <c r="T438" s="139">
        <v>12603662</v>
      </c>
      <c r="U438" s="3">
        <v>12291581</v>
      </c>
      <c r="V438" s="3">
        <v>12744304</v>
      </c>
      <c r="W438" s="3">
        <v>13448084</v>
      </c>
      <c r="X438" s="3">
        <v>17312653</v>
      </c>
    </row>
    <row r="439" spans="1:24" ht="15" customHeight="1" x14ac:dyDescent="0.2">
      <c r="A439" s="26"/>
      <c r="B439" s="26"/>
      <c r="C439" s="5"/>
      <c r="D439" s="5"/>
      <c r="E439" s="5"/>
      <c r="F439" s="5"/>
      <c r="G439" s="5"/>
      <c r="H439" s="5"/>
      <c r="I439" s="5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139"/>
      <c r="U439" s="3"/>
      <c r="V439" s="3"/>
      <c r="W439" s="3"/>
      <c r="X439" s="3"/>
    </row>
    <row r="440" spans="1:24" ht="15" customHeight="1" x14ac:dyDescent="0.2">
      <c r="A440" s="26" t="s">
        <v>15</v>
      </c>
      <c r="B440" s="29">
        <v>633.9032333100721</v>
      </c>
      <c r="C440" s="5">
        <v>1088.0774402619206</v>
      </c>
      <c r="D440" s="5">
        <v>921.14480449194957</v>
      </c>
      <c r="E440" s="5">
        <v>1276.0779353900075</v>
      </c>
      <c r="F440" s="5">
        <v>891.36987955965083</v>
      </c>
      <c r="G440" s="5">
        <v>955.74235523747564</v>
      </c>
      <c r="H440" s="5">
        <v>1037.9497027892089</v>
      </c>
      <c r="I440" s="5">
        <v>1044.5149163904373</v>
      </c>
      <c r="J440" s="3">
        <v>1101.658125093521</v>
      </c>
      <c r="K440" s="3">
        <v>1597.4444925028836</v>
      </c>
      <c r="L440" s="3">
        <v>1590.6124172304776</v>
      </c>
      <c r="M440" s="3">
        <v>1215.3812353531971</v>
      </c>
      <c r="N440" s="3">
        <v>1267.7085517762025</v>
      </c>
      <c r="O440" s="3">
        <v>1318.4073510152364</v>
      </c>
      <c r="P440" s="3">
        <v>1344.7980816393263</v>
      </c>
      <c r="Q440" s="3">
        <v>1518.905721658658</v>
      </c>
      <c r="R440" s="3">
        <v>1736.091261396474</v>
      </c>
      <c r="S440" s="3">
        <v>1726.2559145140478</v>
      </c>
      <c r="T440" s="139">
        <v>1880.8366440757186</v>
      </c>
      <c r="U440" s="3">
        <v>2062.6171581227763</v>
      </c>
      <c r="V440" s="3">
        <v>2125.7307487267904</v>
      </c>
      <c r="W440" s="3">
        <v>3118.296904697258</v>
      </c>
      <c r="X440" s="3">
        <v>6478.6158178940514</v>
      </c>
    </row>
    <row r="441" spans="1:24" ht="15" customHeight="1" x14ac:dyDescent="0.2">
      <c r="A441" s="26" t="s">
        <v>16</v>
      </c>
      <c r="B441" s="29">
        <v>5794.2918618947924</v>
      </c>
      <c r="C441" s="5">
        <v>4431.3168686472181</v>
      </c>
      <c r="D441" s="5">
        <v>4405.3215058855358</v>
      </c>
      <c r="E441" s="5">
        <v>4460.255265681315</v>
      </c>
      <c r="F441" s="5">
        <v>4790.438968837354</v>
      </c>
      <c r="G441" s="5">
        <v>4926.3049230101933</v>
      </c>
      <c r="H441" s="5">
        <v>5383.8683127572012</v>
      </c>
      <c r="I441" s="5">
        <v>5878.3466972833839</v>
      </c>
      <c r="J441" s="3">
        <v>5797.822834056562</v>
      </c>
      <c r="K441" s="3">
        <v>5188.1208549596313</v>
      </c>
      <c r="L441" s="3">
        <v>5188.4910459596113</v>
      </c>
      <c r="M441" s="3">
        <v>5304.3793940408432</v>
      </c>
      <c r="N441" s="3">
        <v>5725.3239944637835</v>
      </c>
      <c r="O441" s="3">
        <v>5853.7644140163329</v>
      </c>
      <c r="P441" s="3">
        <v>6418.8042945119623</v>
      </c>
      <c r="Q441" s="3">
        <v>6577.4426054458081</v>
      </c>
      <c r="R441" s="3">
        <v>6901.2981340023744</v>
      </c>
      <c r="S441" s="3">
        <v>7826.6475742002676</v>
      </c>
      <c r="T441" s="139">
        <v>8433.9298233899772</v>
      </c>
      <c r="U441" s="3">
        <v>7847.8420455948544</v>
      </c>
      <c r="V441" s="3">
        <v>8336.0888354525141</v>
      </c>
      <c r="W441" s="3">
        <v>8283.3491718707573</v>
      </c>
      <c r="X441" s="3">
        <v>8865.0137324271491</v>
      </c>
    </row>
    <row r="442" spans="1:24" ht="15" customHeight="1" x14ac:dyDescent="0.2">
      <c r="A442" s="26" t="s">
        <v>17</v>
      </c>
      <c r="B442" s="29">
        <v>2549.8953244940685</v>
      </c>
      <c r="C442" s="5">
        <v>2461.3466854866329</v>
      </c>
      <c r="D442" s="5">
        <v>2749.4097551075629</v>
      </c>
      <c r="E442" s="5">
        <v>2956.9793009952714</v>
      </c>
      <c r="F442" s="5">
        <v>2972.2797391034269</v>
      </c>
      <c r="G442" s="5">
        <v>3254.2988505747126</v>
      </c>
      <c r="H442" s="5">
        <v>3511.8792866941017</v>
      </c>
      <c r="I442" s="5">
        <v>3298.6861354419361</v>
      </c>
      <c r="J442" s="3">
        <v>3026.6974038605417</v>
      </c>
      <c r="K442" s="3">
        <v>2863.8381271626299</v>
      </c>
      <c r="L442" s="3">
        <v>3545.8895857147268</v>
      </c>
      <c r="M442" s="3">
        <v>3485.7643538667558</v>
      </c>
      <c r="N442" s="3">
        <v>3159.9326846453887</v>
      </c>
      <c r="O442" s="5">
        <v>3434.7735814904331</v>
      </c>
      <c r="P442" s="5">
        <v>3367.0477955201918</v>
      </c>
      <c r="Q442" s="5">
        <v>3790.0549474995546</v>
      </c>
      <c r="R442" s="5">
        <v>3519.7419412647564</v>
      </c>
      <c r="S442" s="5">
        <v>3583.5072785311631</v>
      </c>
      <c r="T442" s="26">
        <v>3711.2765554924936</v>
      </c>
      <c r="U442" s="5">
        <v>3886.5089966213563</v>
      </c>
      <c r="V442" s="5">
        <v>3993.568730646643</v>
      </c>
      <c r="W442" s="5">
        <v>3812.4954747035931</v>
      </c>
      <c r="X442" s="5">
        <v>4804.2302858206876</v>
      </c>
    </row>
    <row r="443" spans="1:24" ht="15" customHeight="1" x14ac:dyDescent="0.2">
      <c r="A443" s="31" t="s">
        <v>18</v>
      </c>
      <c r="B443" s="32">
        <v>8978.0904196989322</v>
      </c>
      <c r="C443" s="16">
        <v>7980.7409943957709</v>
      </c>
      <c r="D443" s="16">
        <v>8075.8760654850485</v>
      </c>
      <c r="E443" s="16">
        <v>8693.3125020665939</v>
      </c>
      <c r="F443" s="16">
        <v>8654.0885875004315</v>
      </c>
      <c r="G443" s="16">
        <v>9136.3461288223807</v>
      </c>
      <c r="H443" s="16">
        <v>9933.6973022405127</v>
      </c>
      <c r="I443" s="16">
        <v>10221.547749115758</v>
      </c>
      <c r="J443" s="16">
        <v>9926.1783630106238</v>
      </c>
      <c r="K443" s="16">
        <v>9649.4034746251436</v>
      </c>
      <c r="L443" s="16">
        <v>10324.993048904817</v>
      </c>
      <c r="M443" s="16">
        <v>10005.524983260797</v>
      </c>
      <c r="N443" s="16">
        <v>10152.965230885375</v>
      </c>
      <c r="O443" s="16">
        <v>10606.945346522003</v>
      </c>
      <c r="P443" s="16">
        <v>11130.650171671481</v>
      </c>
      <c r="Q443" s="16">
        <v>11886.403274604021</v>
      </c>
      <c r="R443" s="16">
        <v>12157.131336663604</v>
      </c>
      <c r="S443" s="5">
        <v>13136.410767245479</v>
      </c>
      <c r="T443" s="26">
        <v>14026.043022958189</v>
      </c>
      <c r="U443" s="5">
        <v>13796.968200338986</v>
      </c>
      <c r="V443" s="5">
        <v>14455.388314825948</v>
      </c>
      <c r="W443" s="5">
        <v>15214.141551271608</v>
      </c>
      <c r="X443" s="5">
        <v>20147.859836141888</v>
      </c>
    </row>
    <row r="444" spans="1:24" ht="1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3"/>
      <c r="K444" s="13"/>
      <c r="L444" s="13"/>
      <c r="M444" s="13"/>
      <c r="N444" s="13"/>
      <c r="O444" s="13"/>
      <c r="P444" s="13"/>
      <c r="Q444" s="13"/>
      <c r="R444" s="13"/>
      <c r="S444" s="171"/>
      <c r="T444" s="173"/>
      <c r="U444" s="173"/>
      <c r="V444" s="173"/>
      <c r="W444" s="173"/>
      <c r="X444" s="173"/>
    </row>
    <row r="445" spans="1:24" ht="15" customHeight="1" x14ac:dyDescent="0.2">
      <c r="A445" s="34" t="s">
        <v>43</v>
      </c>
      <c r="B445" s="21"/>
      <c r="C445" s="22"/>
      <c r="D445" s="22"/>
      <c r="E445" s="22"/>
      <c r="F445" s="22"/>
      <c r="G445" s="22"/>
      <c r="H445" s="22"/>
      <c r="I445" s="22"/>
      <c r="J445" s="7"/>
      <c r="K445" s="7"/>
      <c r="L445" s="7"/>
      <c r="M445" s="7"/>
      <c r="N445" s="7"/>
      <c r="O445" s="7"/>
      <c r="P445" s="7"/>
      <c r="Q445" s="7"/>
      <c r="R445" s="7"/>
      <c r="S445" s="25"/>
      <c r="T445" s="24"/>
      <c r="U445" s="25"/>
      <c r="V445" s="25"/>
      <c r="W445" s="25"/>
      <c r="X445" s="25"/>
    </row>
    <row r="446" spans="1:24" ht="15" customHeight="1" x14ac:dyDescent="0.2">
      <c r="A446" s="35"/>
      <c r="J446" s="3"/>
      <c r="K446" s="3"/>
      <c r="L446" s="3"/>
      <c r="M446" s="3"/>
      <c r="N446" s="3"/>
      <c r="O446" s="3"/>
      <c r="P446" s="3"/>
      <c r="Q446" s="3"/>
      <c r="R446" s="3"/>
      <c r="S446" s="25"/>
      <c r="T446" s="24"/>
      <c r="U446" s="25"/>
      <c r="V446" s="25"/>
      <c r="W446" s="25"/>
      <c r="X446" s="25"/>
    </row>
    <row r="447" spans="1:24" ht="15" customHeight="1" x14ac:dyDescent="0.2">
      <c r="A447" s="26" t="s">
        <v>10</v>
      </c>
      <c r="B447" s="27">
        <v>1594.34</v>
      </c>
      <c r="C447" s="28">
        <v>1629.12</v>
      </c>
      <c r="D447" s="28">
        <v>1652.76</v>
      </c>
      <c r="E447" s="28">
        <v>1669.7</v>
      </c>
      <c r="F447" s="28">
        <v>1634.16</v>
      </c>
      <c r="G447" s="28">
        <v>1632.85</v>
      </c>
      <c r="H447" s="28">
        <v>1625.63</v>
      </c>
      <c r="I447" s="28">
        <v>1587.79</v>
      </c>
      <c r="J447" s="2">
        <v>1581.04</v>
      </c>
      <c r="K447" s="2">
        <v>1629.73</v>
      </c>
      <c r="L447" s="2">
        <v>1550.04</v>
      </c>
      <c r="M447" s="2">
        <v>1605.74</v>
      </c>
      <c r="N447" s="2">
        <v>1638.62</v>
      </c>
      <c r="O447" s="2">
        <v>1651.96</v>
      </c>
      <c r="P447" s="2">
        <v>1634.17</v>
      </c>
      <c r="Q447" s="2">
        <v>1585.3799999999999</v>
      </c>
      <c r="R447" s="2">
        <v>1546.5</v>
      </c>
      <c r="S447" s="2">
        <v>1525.33</v>
      </c>
      <c r="T447" s="138">
        <v>1516.33</v>
      </c>
      <c r="U447" s="2">
        <v>1516.31</v>
      </c>
      <c r="V447" s="2">
        <v>1448.02</v>
      </c>
      <c r="W447" s="2">
        <v>1439.46</v>
      </c>
      <c r="X447" s="2">
        <v>1417.34</v>
      </c>
    </row>
    <row r="448" spans="1:24" ht="15" customHeight="1" x14ac:dyDescent="0.2">
      <c r="A448" s="26" t="s">
        <v>11</v>
      </c>
      <c r="B448" s="26">
        <v>727645</v>
      </c>
      <c r="C448" s="5">
        <v>970155</v>
      </c>
      <c r="D448" s="5">
        <v>749649</v>
      </c>
      <c r="E448" s="5">
        <v>813041</v>
      </c>
      <c r="F448" s="5">
        <v>946846</v>
      </c>
      <c r="G448" s="5">
        <v>1030105</v>
      </c>
      <c r="H448" s="5">
        <v>1071956</v>
      </c>
      <c r="I448" s="5">
        <v>1104077</v>
      </c>
      <c r="J448" s="3">
        <v>942723</v>
      </c>
      <c r="K448" s="3">
        <v>1381807</v>
      </c>
      <c r="L448" s="5">
        <v>1697097</v>
      </c>
      <c r="M448" s="5">
        <v>1303419</v>
      </c>
      <c r="N448" s="5">
        <v>1289439</v>
      </c>
      <c r="O448" s="5">
        <v>1476333</v>
      </c>
      <c r="P448" s="5">
        <v>1316457</v>
      </c>
      <c r="Q448" s="5">
        <v>1343135</v>
      </c>
      <c r="R448" s="5">
        <v>1501185</v>
      </c>
      <c r="S448" s="5">
        <v>1515207</v>
      </c>
      <c r="T448" s="26">
        <v>1248279</v>
      </c>
      <c r="U448" s="5">
        <v>1441567</v>
      </c>
      <c r="V448" s="5">
        <v>2584047</v>
      </c>
      <c r="W448" s="5">
        <v>5124569</v>
      </c>
      <c r="X448" s="5">
        <v>4194735</v>
      </c>
    </row>
    <row r="449" spans="1:24" ht="15" customHeight="1" x14ac:dyDescent="0.2">
      <c r="A449" s="26" t="s">
        <v>12</v>
      </c>
      <c r="B449" s="26">
        <v>5165739</v>
      </c>
      <c r="C449" s="5">
        <v>5061696</v>
      </c>
      <c r="D449" s="5">
        <v>4968586</v>
      </c>
      <c r="E449" s="5">
        <v>4391488</v>
      </c>
      <c r="F449" s="5">
        <v>4662842</v>
      </c>
      <c r="G449" s="5">
        <v>4950985</v>
      </c>
      <c r="H449" s="5">
        <v>5455921</v>
      </c>
      <c r="I449" s="5">
        <v>6343099</v>
      </c>
      <c r="J449" s="4">
        <v>6695402</v>
      </c>
      <c r="K449" s="4">
        <v>7675400</v>
      </c>
      <c r="L449" s="3">
        <v>7155885</v>
      </c>
      <c r="M449" s="3">
        <v>7188202</v>
      </c>
      <c r="N449" s="3">
        <v>7984563</v>
      </c>
      <c r="O449" s="3">
        <v>8166923</v>
      </c>
      <c r="P449" s="3">
        <v>8630116</v>
      </c>
      <c r="Q449" s="3">
        <v>8752737</v>
      </c>
      <c r="R449" s="3">
        <v>8977194</v>
      </c>
      <c r="S449" s="3">
        <v>9502677</v>
      </c>
      <c r="T449" s="139">
        <v>9546182</v>
      </c>
      <c r="U449" s="3">
        <v>9900237</v>
      </c>
      <c r="V449" s="3">
        <v>9805413</v>
      </c>
      <c r="W449" s="3">
        <v>10202404</v>
      </c>
      <c r="X449" s="3">
        <v>10928191</v>
      </c>
    </row>
    <row r="450" spans="1:24" ht="15" customHeight="1" x14ac:dyDescent="0.2">
      <c r="A450" s="26" t="s">
        <v>13</v>
      </c>
      <c r="B450" s="26">
        <v>6198620</v>
      </c>
      <c r="C450" s="5">
        <v>7359423</v>
      </c>
      <c r="D450" s="5">
        <v>6724546</v>
      </c>
      <c r="E450" s="5">
        <v>7179973</v>
      </c>
      <c r="F450" s="5">
        <v>7846640</v>
      </c>
      <c r="G450" s="5">
        <v>8023838</v>
      </c>
      <c r="H450" s="5">
        <v>8409659</v>
      </c>
      <c r="I450" s="5">
        <v>9604832</v>
      </c>
      <c r="J450" s="3">
        <v>8198138</v>
      </c>
      <c r="K450" s="3">
        <v>8953519</v>
      </c>
      <c r="L450" s="3">
        <v>8024701</v>
      </c>
      <c r="M450" s="3">
        <v>7999122</v>
      </c>
      <c r="N450" s="3">
        <v>7875081</v>
      </c>
      <c r="O450" s="10">
        <v>8163845</v>
      </c>
      <c r="P450" s="10">
        <v>8093424</v>
      </c>
      <c r="Q450" s="10">
        <v>8673114</v>
      </c>
      <c r="R450" s="10">
        <v>8268165</v>
      </c>
      <c r="S450" s="3">
        <v>8678566</v>
      </c>
      <c r="T450" s="139">
        <v>8716815</v>
      </c>
      <c r="U450" s="3">
        <v>8778948</v>
      </c>
      <c r="V450" s="3">
        <v>8501880</v>
      </c>
      <c r="W450" s="3">
        <v>8502850</v>
      </c>
      <c r="X450" s="3">
        <v>9161287</v>
      </c>
    </row>
    <row r="451" spans="1:24" ht="15" customHeight="1" x14ac:dyDescent="0.2">
      <c r="A451" s="26" t="s">
        <v>14</v>
      </c>
      <c r="B451" s="26">
        <v>12092004</v>
      </c>
      <c r="C451" s="5">
        <v>13391274</v>
      </c>
      <c r="D451" s="5">
        <v>12442781</v>
      </c>
      <c r="E451" s="5">
        <v>12384502</v>
      </c>
      <c r="F451" s="5">
        <v>13456328</v>
      </c>
      <c r="G451" s="5">
        <v>14004928</v>
      </c>
      <c r="H451" s="5">
        <v>14937536</v>
      </c>
      <c r="I451" s="5">
        <v>17052008</v>
      </c>
      <c r="J451" s="3">
        <v>15836263</v>
      </c>
      <c r="K451" s="3">
        <v>18010726</v>
      </c>
      <c r="L451" s="3">
        <v>16877683</v>
      </c>
      <c r="M451" s="3">
        <v>16490743</v>
      </c>
      <c r="N451" s="3">
        <v>17149083</v>
      </c>
      <c r="O451" s="3">
        <v>17807101</v>
      </c>
      <c r="P451" s="3">
        <v>18039997</v>
      </c>
      <c r="Q451" s="3">
        <v>18768986</v>
      </c>
      <c r="R451" s="3">
        <v>18746544</v>
      </c>
      <c r="S451" s="3">
        <v>19696450</v>
      </c>
      <c r="T451" s="139">
        <v>19511276</v>
      </c>
      <c r="U451" s="3">
        <v>20120752</v>
      </c>
      <c r="V451" s="3">
        <v>20891340</v>
      </c>
      <c r="W451" s="3">
        <v>23829823</v>
      </c>
      <c r="X451" s="3">
        <v>24284213</v>
      </c>
    </row>
    <row r="452" spans="1:24" ht="15" customHeight="1" x14ac:dyDescent="0.2">
      <c r="A452" s="26"/>
      <c r="B452" s="26"/>
      <c r="C452" s="5"/>
      <c r="D452" s="5"/>
      <c r="E452" s="5"/>
      <c r="F452" s="5"/>
      <c r="G452" s="5"/>
      <c r="H452" s="5"/>
      <c r="I452" s="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139"/>
      <c r="U452" s="3"/>
      <c r="V452" s="3"/>
      <c r="W452" s="3"/>
      <c r="X452" s="3"/>
    </row>
    <row r="453" spans="1:24" ht="15" customHeight="1" x14ac:dyDescent="0.2">
      <c r="A453" s="26" t="s">
        <v>15</v>
      </c>
      <c r="B453" s="29">
        <v>456.39261387157069</v>
      </c>
      <c r="C453" s="5">
        <v>595.50861814967595</v>
      </c>
      <c r="D453" s="5">
        <v>453.57402163653524</v>
      </c>
      <c r="E453" s="5">
        <v>486.93837216266394</v>
      </c>
      <c r="F453" s="5">
        <v>579.40838106427759</v>
      </c>
      <c r="G453" s="5">
        <v>630.86321462473597</v>
      </c>
      <c r="H453" s="5">
        <v>659.40958274638137</v>
      </c>
      <c r="I453" s="5">
        <v>695.35454940514808</v>
      </c>
      <c r="J453" s="3">
        <v>596.26764661235643</v>
      </c>
      <c r="K453" s="3">
        <v>847.87480134746249</v>
      </c>
      <c r="L453" s="3">
        <v>1094.873035534567</v>
      </c>
      <c r="M453" s="3">
        <v>811.72481223610293</v>
      </c>
      <c r="N453" s="3">
        <v>786.905444825524</v>
      </c>
      <c r="O453" s="3">
        <v>893.68568246204507</v>
      </c>
      <c r="P453" s="3">
        <v>805.58142665695732</v>
      </c>
      <c r="Q453" s="3">
        <v>847.20067113247308</v>
      </c>
      <c r="R453" s="3">
        <v>970.69835111542193</v>
      </c>
      <c r="S453" s="3">
        <v>993.36340332911573</v>
      </c>
      <c r="T453" s="139">
        <v>823.22383649997039</v>
      </c>
      <c r="U453" s="3">
        <v>950.70730919139226</v>
      </c>
      <c r="V453" s="3">
        <v>1784.5381969862294</v>
      </c>
      <c r="W453" s="3">
        <v>3560.0634960332345</v>
      </c>
      <c r="X453" s="3">
        <v>2959.5827394979328</v>
      </c>
    </row>
    <row r="454" spans="1:24" ht="15" customHeight="1" x14ac:dyDescent="0.2">
      <c r="A454" s="26" t="s">
        <v>16</v>
      </c>
      <c r="B454" s="29">
        <v>3240.0485467340718</v>
      </c>
      <c r="C454" s="5">
        <v>3107.0123747790221</v>
      </c>
      <c r="D454" s="5">
        <v>3006.2356300975339</v>
      </c>
      <c r="E454" s="5">
        <v>2630.1060070671379</v>
      </c>
      <c r="F454" s="5">
        <v>2853.3570764184656</v>
      </c>
      <c r="G454" s="5">
        <v>3032.1125639219772</v>
      </c>
      <c r="H454" s="5">
        <v>3356.1886776203687</v>
      </c>
      <c r="I454" s="5">
        <v>3994.923132152237</v>
      </c>
      <c r="J454" s="3">
        <v>4234.8087334918791</v>
      </c>
      <c r="K454" s="3">
        <v>4709.6144760174993</v>
      </c>
      <c r="L454" s="3">
        <v>4616.5808624293568</v>
      </c>
      <c r="M454" s="3">
        <v>4476.5665674393113</v>
      </c>
      <c r="N454" s="3">
        <v>4872.736204855305</v>
      </c>
      <c r="O454" s="3">
        <v>4943.777694375166</v>
      </c>
      <c r="P454" s="3">
        <v>5281.0393043563399</v>
      </c>
      <c r="Q454" s="3">
        <v>5520.9079211293192</v>
      </c>
      <c r="R454" s="3">
        <v>5804.8457807953446</v>
      </c>
      <c r="S454" s="3">
        <v>6229.915493696446</v>
      </c>
      <c r="T454" s="139">
        <v>6295.5834152196421</v>
      </c>
      <c r="U454" s="3">
        <v>6529.1642210365953</v>
      </c>
      <c r="V454" s="3">
        <v>6771.6005303794145</v>
      </c>
      <c r="W454" s="3">
        <v>7087.6606505217233</v>
      </c>
      <c r="X454" s="3">
        <v>7710.352491286495</v>
      </c>
    </row>
    <row r="455" spans="1:24" ht="15" customHeight="1" x14ac:dyDescent="0.2">
      <c r="A455" s="26" t="s">
        <v>17</v>
      </c>
      <c r="B455" s="29">
        <v>3887.8909141086597</v>
      </c>
      <c r="C455" s="5">
        <v>4517.4222893341193</v>
      </c>
      <c r="D455" s="5">
        <v>4068.6766378663569</v>
      </c>
      <c r="E455" s="5">
        <v>4300.1575133257475</v>
      </c>
      <c r="F455" s="5">
        <v>4801.6350908111808</v>
      </c>
      <c r="G455" s="5">
        <v>4914.0080227822518</v>
      </c>
      <c r="H455" s="5">
        <v>5173.1691713366508</v>
      </c>
      <c r="I455" s="5">
        <v>6049.1828264443029</v>
      </c>
      <c r="J455" s="3">
        <v>5185.2818398016498</v>
      </c>
      <c r="K455" s="3">
        <v>5493.8664686788607</v>
      </c>
      <c r="L455" s="3">
        <v>5177.0928492167941</v>
      </c>
      <c r="M455" s="3">
        <v>4981.5798323514391</v>
      </c>
      <c r="N455" s="3">
        <v>4805.9226666341192</v>
      </c>
      <c r="O455" s="5">
        <v>4941.9144531344582</v>
      </c>
      <c r="P455" s="5">
        <v>4952.6205963883804</v>
      </c>
      <c r="Q455" s="5">
        <v>5470.6846308140639</v>
      </c>
      <c r="R455" s="5">
        <v>5346.3724539282248</v>
      </c>
      <c r="S455" s="5">
        <v>5689.6317518176402</v>
      </c>
      <c r="T455" s="26">
        <v>5748.6266182163517</v>
      </c>
      <c r="U455" s="5">
        <v>5789.6788915195448</v>
      </c>
      <c r="V455" s="5">
        <v>5871.3829919476248</v>
      </c>
      <c r="W455" s="5">
        <v>5906.9720589665567</v>
      </c>
      <c r="X455" s="5">
        <v>6463.7186560740547</v>
      </c>
    </row>
    <row r="456" spans="1:24" ht="15" customHeight="1" x14ac:dyDescent="0.2">
      <c r="A456" s="31" t="s">
        <v>18</v>
      </c>
      <c r="B456" s="32">
        <v>7584.3320747143025</v>
      </c>
      <c r="C456" s="16">
        <v>8219.9432822628169</v>
      </c>
      <c r="D456" s="16">
        <v>7528.4862896004261</v>
      </c>
      <c r="E456" s="16">
        <v>7417.2018925555485</v>
      </c>
      <c r="F456" s="16">
        <v>8234.4005482939247</v>
      </c>
      <c r="G456" s="16">
        <v>8576.9838013289645</v>
      </c>
      <c r="H456" s="16">
        <v>9188.7674317033998</v>
      </c>
      <c r="I456" s="16">
        <v>10739.460508001688</v>
      </c>
      <c r="J456" s="16">
        <v>10016.358219905886</v>
      </c>
      <c r="K456" s="16">
        <v>11051.355746043822</v>
      </c>
      <c r="L456" s="16">
        <v>10888.546747180719</v>
      </c>
      <c r="M456" s="16">
        <v>10269.871212026854</v>
      </c>
      <c r="N456" s="16">
        <v>10465.564316314949</v>
      </c>
      <c r="O456" s="16">
        <v>10779.377829971671</v>
      </c>
      <c r="P456" s="16">
        <v>11039.241327401678</v>
      </c>
      <c r="Q456" s="16">
        <v>11838.793223075856</v>
      </c>
      <c r="R456" s="16">
        <v>12121.916585838992</v>
      </c>
      <c r="S456" s="5">
        <v>12912.910648843203</v>
      </c>
      <c r="T456" s="26">
        <v>12867.433869935965</v>
      </c>
      <c r="U456" s="5">
        <v>13269.550421747532</v>
      </c>
      <c r="V456" s="5">
        <v>14427.521719313268</v>
      </c>
      <c r="W456" s="5">
        <v>16554.696205521515</v>
      </c>
      <c r="X456" s="5">
        <v>17133.653886858483</v>
      </c>
    </row>
    <row r="457" spans="1:24" ht="1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3"/>
      <c r="K457" s="13"/>
      <c r="L457" s="13"/>
      <c r="M457" s="13"/>
      <c r="N457" s="13"/>
      <c r="O457" s="13"/>
      <c r="P457" s="13"/>
      <c r="Q457" s="13"/>
      <c r="R457" s="13"/>
      <c r="S457" s="171"/>
      <c r="T457" s="173"/>
      <c r="U457" s="173"/>
      <c r="V457" s="173"/>
      <c r="W457" s="173"/>
      <c r="X457" s="173"/>
    </row>
    <row r="458" spans="1:24" ht="15" customHeight="1" x14ac:dyDescent="0.2">
      <c r="A458" s="104" t="s">
        <v>541</v>
      </c>
      <c r="B458" s="22"/>
      <c r="C458" s="22"/>
      <c r="D458" s="22"/>
      <c r="E458" s="22"/>
      <c r="F458" s="22"/>
      <c r="G458" s="22"/>
      <c r="H458" s="22"/>
      <c r="I458" s="7"/>
      <c r="J458" s="7"/>
      <c r="K458" s="7"/>
      <c r="L458" s="7"/>
      <c r="M458" s="7"/>
      <c r="N458" s="7"/>
      <c r="O458" s="7"/>
      <c r="P458" s="7"/>
      <c r="Q458" s="7"/>
      <c r="R458" s="22"/>
      <c r="S458" s="25"/>
      <c r="T458" s="24"/>
      <c r="U458" s="25"/>
      <c r="V458" s="25"/>
      <c r="W458" s="25"/>
      <c r="X458" s="25"/>
    </row>
    <row r="459" spans="1:24" ht="15" customHeight="1" x14ac:dyDescent="0.2">
      <c r="B459" s="25"/>
      <c r="I459" s="3"/>
      <c r="J459" s="3"/>
      <c r="K459" s="3"/>
      <c r="L459" s="3"/>
      <c r="M459" s="3"/>
      <c r="N459" s="3"/>
      <c r="O459" s="3"/>
      <c r="P459" s="3"/>
      <c r="Q459" s="3"/>
      <c r="R459" s="25"/>
      <c r="S459" s="25"/>
      <c r="T459" s="24"/>
      <c r="U459" s="25"/>
      <c r="V459" s="25"/>
      <c r="W459" s="25"/>
      <c r="X459" s="25"/>
    </row>
    <row r="460" spans="1:24" ht="15" customHeight="1" x14ac:dyDescent="0.2">
      <c r="A460" s="27" t="s">
        <v>10</v>
      </c>
      <c r="B460" s="28">
        <v>4085.1</v>
      </c>
      <c r="C460" s="28">
        <v>4046.78</v>
      </c>
      <c r="D460" s="28">
        <v>4097.05</v>
      </c>
      <c r="E460" s="28">
        <v>4061.95</v>
      </c>
      <c r="F460" s="28">
        <v>4048.24</v>
      </c>
      <c r="G460" s="28">
        <v>3976.24</v>
      </c>
      <c r="H460" s="28">
        <v>3917.95</v>
      </c>
      <c r="I460" s="28">
        <v>3823.4400000000005</v>
      </c>
      <c r="J460" s="28">
        <v>3734.7599999999998</v>
      </c>
      <c r="K460" s="28">
        <v>3558.08</v>
      </c>
      <c r="L460" s="28">
        <v>3427.7299999999996</v>
      </c>
      <c r="M460" s="28">
        <v>3356.1</v>
      </c>
      <c r="N460" s="28">
        <v>3291.9700000000003</v>
      </c>
      <c r="O460" s="28">
        <v>3215.34</v>
      </c>
      <c r="P460" s="28">
        <v>3132.79</v>
      </c>
      <c r="Q460" s="28">
        <v>3053.08</v>
      </c>
      <c r="R460" s="28">
        <v>2969.98</v>
      </c>
      <c r="S460" s="28">
        <v>2847.42</v>
      </c>
      <c r="T460" s="27">
        <v>2749.76</v>
      </c>
      <c r="U460" s="28">
        <v>2644.09</v>
      </c>
      <c r="V460" s="28">
        <v>2455.6999999999998</v>
      </c>
      <c r="W460" s="28">
        <v>2337.2199999999998</v>
      </c>
      <c r="X460" s="28">
        <v>2248.52</v>
      </c>
    </row>
    <row r="461" spans="1:24" ht="15" customHeight="1" x14ac:dyDescent="0.2">
      <c r="A461" s="26" t="s">
        <v>11</v>
      </c>
      <c r="B461" s="5">
        <v>4140377</v>
      </c>
      <c r="C461" s="5">
        <v>4605727</v>
      </c>
      <c r="D461" s="5">
        <v>6010063</v>
      </c>
      <c r="E461" s="5">
        <v>7048329</v>
      </c>
      <c r="F461" s="5">
        <v>6009762</v>
      </c>
      <c r="G461" s="5">
        <v>5841327</v>
      </c>
      <c r="H461" s="5">
        <v>5716940</v>
      </c>
      <c r="I461" s="5">
        <v>5802112</v>
      </c>
      <c r="J461" s="5">
        <v>6231561</v>
      </c>
      <c r="K461" s="5">
        <v>8801925</v>
      </c>
      <c r="L461" s="5">
        <v>9215030</v>
      </c>
      <c r="M461" s="5">
        <v>8144790</v>
      </c>
      <c r="N461" s="5">
        <v>8210217</v>
      </c>
      <c r="O461" s="5">
        <v>8078854</v>
      </c>
      <c r="P461" s="5">
        <v>8185528</v>
      </c>
      <c r="Q461" s="5">
        <v>8537755</v>
      </c>
      <c r="R461" s="5">
        <v>7746826</v>
      </c>
      <c r="S461" s="5">
        <v>7111393</v>
      </c>
      <c r="T461" s="26">
        <v>6999577</v>
      </c>
      <c r="U461" s="5">
        <v>7094476</v>
      </c>
      <c r="V461" s="5">
        <v>9226881</v>
      </c>
      <c r="W461" s="5">
        <v>8891655</v>
      </c>
      <c r="X461" s="5">
        <v>11190296</v>
      </c>
    </row>
    <row r="462" spans="1:24" ht="15" customHeight="1" x14ac:dyDescent="0.2">
      <c r="A462" s="26" t="s">
        <v>12</v>
      </c>
      <c r="B462" s="5">
        <v>21381950</v>
      </c>
      <c r="C462" s="5">
        <v>20005417</v>
      </c>
      <c r="D462" s="5">
        <v>19123017</v>
      </c>
      <c r="E462" s="5">
        <v>21910951</v>
      </c>
      <c r="F462" s="5">
        <v>20098523</v>
      </c>
      <c r="G462" s="5">
        <v>21793395</v>
      </c>
      <c r="H462" s="5">
        <v>22669196</v>
      </c>
      <c r="I462" s="5">
        <v>25056557</v>
      </c>
      <c r="J462" s="5">
        <v>24045900</v>
      </c>
      <c r="K462" s="5">
        <v>21312753</v>
      </c>
      <c r="L462" s="5">
        <v>19992487</v>
      </c>
      <c r="M462" s="5">
        <v>19807613</v>
      </c>
      <c r="N462" s="5">
        <v>19869781</v>
      </c>
      <c r="O462" s="5">
        <v>19564334</v>
      </c>
      <c r="P462" s="5">
        <v>20712093</v>
      </c>
      <c r="Q462" s="5">
        <v>20519188</v>
      </c>
      <c r="R462" s="5">
        <v>22733014</v>
      </c>
      <c r="S462" s="5">
        <v>22734348</v>
      </c>
      <c r="T462" s="26">
        <v>24016199</v>
      </c>
      <c r="U462" s="5">
        <v>22889165</v>
      </c>
      <c r="V462" s="5">
        <v>22722913</v>
      </c>
      <c r="W462" s="5">
        <v>21423542</v>
      </c>
      <c r="X462" s="5">
        <v>21162925</v>
      </c>
    </row>
    <row r="463" spans="1:24" ht="15" customHeight="1" x14ac:dyDescent="0.2">
      <c r="A463" s="26" t="s">
        <v>13</v>
      </c>
      <c r="B463" s="5">
        <v>8715778</v>
      </c>
      <c r="C463" s="5">
        <v>9446298</v>
      </c>
      <c r="D463" s="5">
        <v>7978391</v>
      </c>
      <c r="E463" s="5">
        <v>9994863</v>
      </c>
      <c r="F463" s="5">
        <v>10645007</v>
      </c>
      <c r="G463" s="5">
        <v>10566422</v>
      </c>
      <c r="H463" s="5">
        <v>10836483</v>
      </c>
      <c r="I463" s="5">
        <v>10557933</v>
      </c>
      <c r="J463" s="5">
        <v>11315411</v>
      </c>
      <c r="K463" s="5">
        <v>10494421</v>
      </c>
      <c r="L463" s="5">
        <v>10554839</v>
      </c>
      <c r="M463" s="5">
        <v>10476279</v>
      </c>
      <c r="N463" s="5">
        <v>10671584</v>
      </c>
      <c r="O463" s="5">
        <v>10755410</v>
      </c>
      <c r="P463" s="5">
        <v>10933044</v>
      </c>
      <c r="Q463" s="5">
        <v>11696019</v>
      </c>
      <c r="R463" s="5">
        <v>13588068</v>
      </c>
      <c r="S463" s="5">
        <v>13017869</v>
      </c>
      <c r="T463" s="26">
        <v>12969331</v>
      </c>
      <c r="U463" s="5">
        <v>12655080</v>
      </c>
      <c r="V463" s="5">
        <v>12582308</v>
      </c>
      <c r="W463" s="5">
        <v>14449529</v>
      </c>
      <c r="X463" s="5">
        <v>13956874</v>
      </c>
    </row>
    <row r="464" spans="1:24" ht="15" customHeight="1" x14ac:dyDescent="0.2">
      <c r="A464" s="26" t="s">
        <v>14</v>
      </c>
      <c r="B464" s="5">
        <v>34238105</v>
      </c>
      <c r="C464" s="5">
        <v>34057442</v>
      </c>
      <c r="D464" s="5">
        <v>33111471</v>
      </c>
      <c r="E464" s="5">
        <v>38954143</v>
      </c>
      <c r="F464" s="5">
        <v>36753292</v>
      </c>
      <c r="G464" s="5">
        <v>38201144</v>
      </c>
      <c r="H464" s="5">
        <v>39222619</v>
      </c>
      <c r="I464" s="5">
        <v>41416602</v>
      </c>
      <c r="J464" s="5">
        <v>41592872</v>
      </c>
      <c r="K464" s="5">
        <v>40609099</v>
      </c>
      <c r="L464" s="5">
        <v>39762356</v>
      </c>
      <c r="M464" s="5">
        <v>38428682</v>
      </c>
      <c r="N464" s="5">
        <v>38751582</v>
      </c>
      <c r="O464" s="5">
        <v>38398598</v>
      </c>
      <c r="P464" s="5">
        <v>39830665</v>
      </c>
      <c r="Q464" s="5">
        <v>40752962</v>
      </c>
      <c r="R464" s="5">
        <v>44067908</v>
      </c>
      <c r="S464" s="5">
        <v>42863610</v>
      </c>
      <c r="T464" s="26">
        <v>43985107</v>
      </c>
      <c r="U464" s="5">
        <v>42638721</v>
      </c>
      <c r="V464" s="5">
        <v>44532102</v>
      </c>
      <c r="W464" s="5">
        <v>44764726</v>
      </c>
      <c r="X464" s="5">
        <v>46310095</v>
      </c>
    </row>
    <row r="465" spans="1:24" ht="15" customHeight="1" x14ac:dyDescent="0.2">
      <c r="A465" s="26"/>
      <c r="B465" s="5"/>
      <c r="C465" s="5"/>
      <c r="D465" s="5"/>
      <c r="E465" s="5"/>
      <c r="F465" s="5"/>
      <c r="G465" s="5"/>
      <c r="H465" s="5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26"/>
      <c r="U465" s="5"/>
      <c r="V465" s="5"/>
      <c r="W465" s="5"/>
      <c r="X465" s="5"/>
    </row>
    <row r="466" spans="1:24" ht="15" customHeight="1" x14ac:dyDescent="0.2">
      <c r="A466" s="29" t="s">
        <v>15</v>
      </c>
      <c r="B466" s="5">
        <v>1013.5313701010991</v>
      </c>
      <c r="C466" s="5">
        <v>1138.1214199931796</v>
      </c>
      <c r="D466" s="5">
        <v>1466.9244944533261</v>
      </c>
      <c r="E466" s="5">
        <v>1735.208212804195</v>
      </c>
      <c r="F466" s="5">
        <v>1484.5369839732823</v>
      </c>
      <c r="G466" s="5">
        <v>1469.0579542482346</v>
      </c>
      <c r="H466" s="5">
        <v>1459.1661455608164</v>
      </c>
      <c r="I466" s="5">
        <v>1517.5109325633459</v>
      </c>
      <c r="J466" s="5">
        <v>1668.5305079844488</v>
      </c>
      <c r="K466" s="5">
        <v>2473.7850188865905</v>
      </c>
      <c r="L466" s="5">
        <v>2688.3768558200327</v>
      </c>
      <c r="M466" s="5">
        <v>2426.8615357110934</v>
      </c>
      <c r="N466" s="5">
        <v>2494.0133111784126</v>
      </c>
      <c r="O466" s="5">
        <v>2512.5971125915144</v>
      </c>
      <c r="P466" s="5">
        <v>2612.8556334768691</v>
      </c>
      <c r="Q466" s="5">
        <v>2796.439988470659</v>
      </c>
      <c r="R466" s="5">
        <v>2608.3764873837536</v>
      </c>
      <c r="S466" s="5">
        <v>2497.4864965477518</v>
      </c>
      <c r="T466" s="26">
        <v>2545.5228819969739</v>
      </c>
      <c r="U466" s="5">
        <v>2683.1446735928048</v>
      </c>
      <c r="V466" s="5">
        <v>3757.3323288675329</v>
      </c>
      <c r="W466" s="5">
        <v>3804.3722884452472</v>
      </c>
      <c r="X466" s="5">
        <v>4976.7384768647826</v>
      </c>
    </row>
    <row r="467" spans="1:24" ht="15" customHeight="1" x14ac:dyDescent="0.2">
      <c r="A467" s="29" t="s">
        <v>16</v>
      </c>
      <c r="B467" s="5">
        <v>5234.1313554135759</v>
      </c>
      <c r="C467" s="5">
        <v>4943.539554905381</v>
      </c>
      <c r="D467" s="5">
        <v>4667.5088173197782</v>
      </c>
      <c r="E467" s="5">
        <v>5394.1951525745026</v>
      </c>
      <c r="F467" s="5">
        <v>4964.755795110962</v>
      </c>
      <c r="G467" s="5">
        <v>5480.9053276462191</v>
      </c>
      <c r="H467" s="5">
        <v>5785.9839967329854</v>
      </c>
      <c r="I467" s="5">
        <v>6553.4066181239923</v>
      </c>
      <c r="J467" s="5">
        <v>6438.40568068631</v>
      </c>
      <c r="K467" s="5">
        <v>5989.9589104235993</v>
      </c>
      <c r="L467" s="5">
        <v>5832.5734524014442</v>
      </c>
      <c r="M467" s="5">
        <v>5901.9734215309436</v>
      </c>
      <c r="N467" s="5">
        <v>6035.8329510900767</v>
      </c>
      <c r="O467" s="5">
        <v>6084.6859119097826</v>
      </c>
      <c r="P467" s="5">
        <v>6611.3888897755678</v>
      </c>
      <c r="Q467" s="5">
        <v>6720.815700866011</v>
      </c>
      <c r="R467" s="5">
        <v>7654.2650118856018</v>
      </c>
      <c r="S467" s="5">
        <v>7984.1920053943568</v>
      </c>
      <c r="T467" s="26">
        <v>8733.9255062259981</v>
      </c>
      <c r="U467" s="5">
        <v>8656.7268890242012</v>
      </c>
      <c r="V467" s="5">
        <v>9253.1306755711212</v>
      </c>
      <c r="W467" s="5">
        <v>9166.2496470165424</v>
      </c>
      <c r="X467" s="5">
        <v>9411.9354064006548</v>
      </c>
    </row>
    <row r="468" spans="1:24" ht="15" customHeight="1" x14ac:dyDescent="0.2">
      <c r="A468" s="29" t="s">
        <v>17</v>
      </c>
      <c r="B468" s="5">
        <v>2133.5531565934739</v>
      </c>
      <c r="C468" s="5">
        <v>2334.2751520962343</v>
      </c>
      <c r="D468" s="5">
        <v>1947.3501665832732</v>
      </c>
      <c r="E468" s="5">
        <v>2460.6070975762873</v>
      </c>
      <c r="F468" s="5">
        <v>2629.5395035867441</v>
      </c>
      <c r="G468" s="5">
        <v>2657.3903989698811</v>
      </c>
      <c r="H468" s="5">
        <v>2765.8553580316238</v>
      </c>
      <c r="I468" s="5">
        <v>2761.3701274245177</v>
      </c>
      <c r="J468" s="5">
        <v>3029.7558611530594</v>
      </c>
      <c r="K468" s="5">
        <v>2949.4617883802503</v>
      </c>
      <c r="L468" s="5">
        <v>3079.2504077042245</v>
      </c>
      <c r="M468" s="5">
        <v>3121.5634218289088</v>
      </c>
      <c r="N468" s="5">
        <v>3241.7014735857251</v>
      </c>
      <c r="O468" s="5">
        <v>3345.030385589082</v>
      </c>
      <c r="P468" s="5">
        <v>3489.8745207945635</v>
      </c>
      <c r="Q468" s="5">
        <v>3830.8917552111311</v>
      </c>
      <c r="R468" s="5">
        <v>4575.1378797163616</v>
      </c>
      <c r="S468" s="5">
        <v>4571.812026325586</v>
      </c>
      <c r="T468" s="26">
        <v>4716.5319882462463</v>
      </c>
      <c r="U468" s="5">
        <v>4786.1759622403169</v>
      </c>
      <c r="V468" s="5">
        <v>5123.7154375534474</v>
      </c>
      <c r="W468" s="5">
        <v>6182.3572449320136</v>
      </c>
      <c r="X468" s="5">
        <v>6207.1380285699042</v>
      </c>
    </row>
    <row r="469" spans="1:24" ht="15" customHeight="1" x14ac:dyDescent="0.2">
      <c r="A469" s="32" t="s">
        <v>18</v>
      </c>
      <c r="B469" s="16">
        <v>8381.2158821081484</v>
      </c>
      <c r="C469" s="16">
        <v>8415.9361269947949</v>
      </c>
      <c r="D469" s="16">
        <v>8081.7834783563776</v>
      </c>
      <c r="E469" s="16">
        <v>9590.010462954986</v>
      </c>
      <c r="F469" s="16">
        <v>9078.8322826709882</v>
      </c>
      <c r="G469" s="16">
        <v>9607.3536808643348</v>
      </c>
      <c r="H469" s="16">
        <v>10011.005500325426</v>
      </c>
      <c r="I469" s="16">
        <v>10832.287678111856</v>
      </c>
      <c r="J469" s="16">
        <v>11136.692049823818</v>
      </c>
      <c r="K469" s="16">
        <v>11413.20571769044</v>
      </c>
      <c r="L469" s="16">
        <v>11600.200715925701</v>
      </c>
      <c r="M469" s="16">
        <v>11450.398379070946</v>
      </c>
      <c r="N469" s="16">
        <v>11771.547735854214</v>
      </c>
      <c r="O469" s="16">
        <v>11942.313410090379</v>
      </c>
      <c r="P469" s="16">
        <v>12714.119044047</v>
      </c>
      <c r="Q469" s="16">
        <v>13348.147444547802</v>
      </c>
      <c r="R469" s="16">
        <v>14837.779378985717</v>
      </c>
      <c r="S469" s="5">
        <v>15053.490528267695</v>
      </c>
      <c r="T469" s="26">
        <v>15995.980376469219</v>
      </c>
      <c r="U469" s="5">
        <v>16126.047524857322</v>
      </c>
      <c r="V469" s="5">
        <v>18134.178441992102</v>
      </c>
      <c r="W469" s="5">
        <v>19152.979180393802</v>
      </c>
      <c r="X469" s="5">
        <v>20595.811911835342</v>
      </c>
    </row>
    <row r="470" spans="1:24" ht="15" customHeight="1" x14ac:dyDescent="0.2">
      <c r="A470" s="21"/>
      <c r="B470" s="22"/>
      <c r="C470" s="22"/>
      <c r="D470" s="22"/>
      <c r="E470" s="22"/>
      <c r="F470" s="22"/>
      <c r="G470" s="22"/>
      <c r="H470" s="22"/>
      <c r="I470" s="7"/>
      <c r="J470" s="7"/>
      <c r="K470" s="7"/>
      <c r="L470" s="7"/>
      <c r="M470" s="7"/>
      <c r="N470" s="7"/>
      <c r="O470" s="7"/>
      <c r="P470" s="7"/>
      <c r="Q470" s="7"/>
      <c r="R470" s="21"/>
      <c r="S470" s="171"/>
      <c r="T470" s="171"/>
      <c r="U470" s="171"/>
      <c r="V470" s="171"/>
      <c r="W470" s="171"/>
      <c r="X470" s="171"/>
    </row>
    <row r="471" spans="1:24" ht="15" customHeight="1" x14ac:dyDescent="0.2">
      <c r="A471" s="34" t="s">
        <v>540</v>
      </c>
      <c r="B471" s="21"/>
      <c r="C471" s="22"/>
      <c r="D471" s="22"/>
      <c r="E471" s="22"/>
      <c r="F471" s="22"/>
      <c r="G471" s="22"/>
      <c r="H471" s="22"/>
      <c r="I471" s="22"/>
      <c r="J471" s="7"/>
      <c r="K471" s="7"/>
      <c r="L471" s="7"/>
      <c r="M471" s="7"/>
      <c r="N471" s="7"/>
      <c r="O471" s="7"/>
      <c r="P471" s="7"/>
      <c r="Q471" s="7"/>
      <c r="R471" s="7"/>
      <c r="S471" s="25"/>
      <c r="T471" s="24"/>
      <c r="U471" s="25"/>
      <c r="V471" s="25"/>
      <c r="W471" s="25"/>
      <c r="X471" s="25"/>
    </row>
    <row r="472" spans="1:24" ht="15" customHeight="1" x14ac:dyDescent="0.2">
      <c r="A472" s="35"/>
      <c r="J472" s="3"/>
      <c r="K472" s="3"/>
      <c r="L472" s="3"/>
      <c r="M472" s="3"/>
      <c r="N472" s="3"/>
      <c r="O472" s="3"/>
      <c r="P472" s="3"/>
      <c r="Q472" s="3"/>
      <c r="R472" s="3"/>
      <c r="S472" s="25"/>
      <c r="T472" s="24"/>
      <c r="U472" s="25"/>
      <c r="V472" s="25"/>
      <c r="W472" s="25"/>
      <c r="X472" s="25"/>
    </row>
    <row r="473" spans="1:24" ht="15" customHeight="1" x14ac:dyDescent="0.2">
      <c r="A473" s="26" t="s">
        <v>10</v>
      </c>
      <c r="B473" s="27">
        <v>27834.81</v>
      </c>
      <c r="C473" s="28">
        <v>28458.32</v>
      </c>
      <c r="D473" s="28">
        <v>29208.77</v>
      </c>
      <c r="E473" s="28">
        <v>30396.92</v>
      </c>
      <c r="F473" s="28">
        <v>31710.080000000002</v>
      </c>
      <c r="G473" s="28">
        <v>33142.050000000003</v>
      </c>
      <c r="H473" s="28">
        <v>34749.379999999997</v>
      </c>
      <c r="I473" s="28">
        <v>35500.47</v>
      </c>
      <c r="J473" s="2">
        <v>36143.410000000003</v>
      </c>
      <c r="K473" s="2">
        <v>36304.589999999997</v>
      </c>
      <c r="L473" s="2">
        <v>36977.75</v>
      </c>
      <c r="M473" s="2">
        <v>37563.32</v>
      </c>
      <c r="N473" s="2">
        <v>38502.11</v>
      </c>
      <c r="O473" s="2">
        <v>39516.699999999997</v>
      </c>
      <c r="P473" s="2">
        <v>40756.97</v>
      </c>
      <c r="Q473" s="2">
        <v>41747</v>
      </c>
      <c r="R473" s="2">
        <v>42512.63</v>
      </c>
      <c r="S473" s="2">
        <v>43357.32</v>
      </c>
      <c r="T473" s="138">
        <v>43529.95</v>
      </c>
      <c r="U473" s="2">
        <v>44249.52</v>
      </c>
      <c r="V473" s="2">
        <v>43117.33</v>
      </c>
      <c r="W473" s="2">
        <v>44964.06</v>
      </c>
      <c r="X473" s="2">
        <v>45631.16</v>
      </c>
    </row>
    <row r="474" spans="1:24" ht="15" customHeight="1" x14ac:dyDescent="0.2">
      <c r="A474" s="26" t="s">
        <v>11</v>
      </c>
      <c r="B474" s="26">
        <v>16249382</v>
      </c>
      <c r="C474" s="5">
        <v>18045281</v>
      </c>
      <c r="D474" s="5">
        <v>20424855</v>
      </c>
      <c r="E474" s="5">
        <v>23962073</v>
      </c>
      <c r="F474" s="5">
        <v>26425958</v>
      </c>
      <c r="G474" s="5">
        <v>31195693</v>
      </c>
      <c r="H474" s="5">
        <v>32429350</v>
      </c>
      <c r="I474" s="5">
        <v>34089212</v>
      </c>
      <c r="J474" s="3">
        <v>38383828</v>
      </c>
      <c r="K474" s="3">
        <v>49319749</v>
      </c>
      <c r="L474" s="5">
        <v>54916641</v>
      </c>
      <c r="M474" s="5">
        <v>45079939</v>
      </c>
      <c r="N474" s="5">
        <v>40783176</v>
      </c>
      <c r="O474" s="5">
        <v>39782831</v>
      </c>
      <c r="P474" s="5">
        <v>42638477</v>
      </c>
      <c r="Q474" s="5">
        <v>43860842</v>
      </c>
      <c r="R474" s="5">
        <v>46771842</v>
      </c>
      <c r="S474" s="5">
        <v>45469384</v>
      </c>
      <c r="T474" s="26">
        <v>45896297</v>
      </c>
      <c r="U474" s="5">
        <v>47860505</v>
      </c>
      <c r="V474" s="5">
        <v>68002025</v>
      </c>
      <c r="W474" s="5">
        <v>105416538</v>
      </c>
      <c r="X474" s="5">
        <v>126389042</v>
      </c>
    </row>
    <row r="475" spans="1:24" ht="15" customHeight="1" x14ac:dyDescent="0.2">
      <c r="A475" s="26" t="s">
        <v>12</v>
      </c>
      <c r="B475" s="26">
        <v>101689273</v>
      </c>
      <c r="C475" s="5">
        <v>101963623</v>
      </c>
      <c r="D475" s="5">
        <v>85598054</v>
      </c>
      <c r="E475" s="5">
        <v>95061275</v>
      </c>
      <c r="F475" s="5">
        <v>106033094</v>
      </c>
      <c r="G475" s="5">
        <v>118248053</v>
      </c>
      <c r="H475" s="5">
        <v>126955637</v>
      </c>
      <c r="I475" s="5">
        <v>157326494</v>
      </c>
      <c r="J475" s="4">
        <v>140420689</v>
      </c>
      <c r="K475" s="4">
        <v>120614608</v>
      </c>
      <c r="L475" s="3">
        <v>126855898</v>
      </c>
      <c r="M475" s="3">
        <v>146626062</v>
      </c>
      <c r="N475" s="3">
        <v>159604371</v>
      </c>
      <c r="O475" s="3">
        <v>175168237</v>
      </c>
      <c r="P475" s="3">
        <v>184658362</v>
      </c>
      <c r="Q475" s="3">
        <v>192995716</v>
      </c>
      <c r="R475" s="3">
        <v>206733024</v>
      </c>
      <c r="S475" s="3">
        <v>224496509</v>
      </c>
      <c r="T475" s="139">
        <v>228667951</v>
      </c>
      <c r="U475" s="3">
        <v>247369297</v>
      </c>
      <c r="V475" s="3">
        <v>255406000</v>
      </c>
      <c r="W475" s="3">
        <v>254487485</v>
      </c>
      <c r="X475" s="3">
        <v>284403533</v>
      </c>
    </row>
    <row r="476" spans="1:24" ht="15" customHeight="1" x14ac:dyDescent="0.2">
      <c r="A476" s="26" t="s">
        <v>13</v>
      </c>
      <c r="B476" s="26">
        <v>118738806</v>
      </c>
      <c r="C476" s="5">
        <v>134453123</v>
      </c>
      <c r="D476" s="5">
        <v>139895377</v>
      </c>
      <c r="E476" s="5">
        <v>151575909</v>
      </c>
      <c r="F476" s="5">
        <v>159251962</v>
      </c>
      <c r="G476" s="5">
        <v>199050582</v>
      </c>
      <c r="H476" s="5">
        <v>225310804</v>
      </c>
      <c r="I476" s="5">
        <v>242398334</v>
      </c>
      <c r="J476" s="3">
        <v>258819564</v>
      </c>
      <c r="K476" s="3">
        <v>283982093</v>
      </c>
      <c r="L476" s="3">
        <v>273166540</v>
      </c>
      <c r="M476" s="3">
        <v>269957026</v>
      </c>
      <c r="N476" s="3">
        <v>274790911</v>
      </c>
      <c r="O476" s="10">
        <v>282637521</v>
      </c>
      <c r="P476" s="10">
        <v>282616088</v>
      </c>
      <c r="Q476" s="10">
        <v>292982862</v>
      </c>
      <c r="R476" s="10">
        <v>302640345</v>
      </c>
      <c r="S476" s="3">
        <v>308704251</v>
      </c>
      <c r="T476" s="139">
        <v>318644884</v>
      </c>
      <c r="U476" s="3">
        <v>328468156</v>
      </c>
      <c r="V476" s="3">
        <v>339451282</v>
      </c>
      <c r="W476" s="3">
        <v>372680723</v>
      </c>
      <c r="X476" s="3">
        <v>417936364</v>
      </c>
    </row>
    <row r="477" spans="1:24" ht="15" customHeight="1" x14ac:dyDescent="0.2">
      <c r="A477" s="26" t="s">
        <v>14</v>
      </c>
      <c r="B477" s="26">
        <v>236677461</v>
      </c>
      <c r="C477" s="5">
        <v>254462027</v>
      </c>
      <c r="D477" s="5">
        <v>245918286</v>
      </c>
      <c r="E477" s="5">
        <v>270599257</v>
      </c>
      <c r="F477" s="5">
        <v>291711014</v>
      </c>
      <c r="G477" s="5">
        <v>348494328</v>
      </c>
      <c r="H477" s="5">
        <v>384695791</v>
      </c>
      <c r="I477" s="5">
        <v>433814040</v>
      </c>
      <c r="J477" s="3">
        <v>437624081</v>
      </c>
      <c r="K477" s="3">
        <v>453916450</v>
      </c>
      <c r="L477" s="3">
        <v>454939079</v>
      </c>
      <c r="M477" s="3">
        <v>461663027</v>
      </c>
      <c r="N477" s="3">
        <v>475178458</v>
      </c>
      <c r="O477" s="3">
        <v>497588589</v>
      </c>
      <c r="P477" s="3">
        <v>509912927</v>
      </c>
      <c r="Q477" s="3">
        <v>529839420</v>
      </c>
      <c r="R477" s="3">
        <v>556145211</v>
      </c>
      <c r="S477" s="3">
        <v>578670144</v>
      </c>
      <c r="T477" s="139">
        <v>593209132</v>
      </c>
      <c r="U477" s="3">
        <v>623697958</v>
      </c>
      <c r="V477" s="3">
        <v>662859307</v>
      </c>
      <c r="W477" s="3">
        <v>732584746</v>
      </c>
      <c r="X477" s="3">
        <v>828728939</v>
      </c>
    </row>
    <row r="478" spans="1:24" ht="15" customHeight="1" x14ac:dyDescent="0.2">
      <c r="A478" s="26"/>
      <c r="B478" s="26"/>
      <c r="C478" s="5"/>
      <c r="D478" s="5"/>
      <c r="E478" s="5"/>
      <c r="F478" s="5"/>
      <c r="G478" s="5"/>
      <c r="H478" s="5"/>
      <c r="I478" s="5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139"/>
      <c r="U478" s="3"/>
      <c r="V478" s="3"/>
      <c r="W478" s="3"/>
      <c r="X478" s="3"/>
    </row>
    <row r="479" spans="1:24" ht="15" customHeight="1" x14ac:dyDescent="0.2">
      <c r="A479" s="26" t="s">
        <v>15</v>
      </c>
      <c r="B479" s="29">
        <v>583.77915997989567</v>
      </c>
      <c r="C479" s="5">
        <v>634.09509064484484</v>
      </c>
      <c r="D479" s="5">
        <v>699.27131474553698</v>
      </c>
      <c r="E479" s="5">
        <v>788.30595336632791</v>
      </c>
      <c r="F479" s="5">
        <v>833.36144216602418</v>
      </c>
      <c r="G479" s="5">
        <v>941.27228098442902</v>
      </c>
      <c r="H479" s="5">
        <v>933.23535556605623</v>
      </c>
      <c r="I479" s="5">
        <v>960.24677983136553</v>
      </c>
      <c r="J479" s="3">
        <v>1061.9869016232833</v>
      </c>
      <c r="K479" s="3">
        <v>1358.4989942043142</v>
      </c>
      <c r="L479" s="3">
        <v>1485.1266234424756</v>
      </c>
      <c r="M479" s="3">
        <v>1200.1052888828783</v>
      </c>
      <c r="N479" s="3">
        <v>1059.245220586612</v>
      </c>
      <c r="O479" s="3">
        <v>1006.7346463647016</v>
      </c>
      <c r="P479" s="3">
        <v>1046.1640548843548</v>
      </c>
      <c r="Q479" s="3">
        <v>1050.6345845210435</v>
      </c>
      <c r="R479" s="3">
        <v>1100.186979728142</v>
      </c>
      <c r="S479" s="3">
        <v>1048.7129739568775</v>
      </c>
      <c r="T479" s="139">
        <v>1054.3613535048858</v>
      </c>
      <c r="U479" s="3">
        <v>1081.6050659984562</v>
      </c>
      <c r="V479" s="3">
        <v>1577.1390529051776</v>
      </c>
      <c r="W479" s="3">
        <v>2344.4621771254642</v>
      </c>
      <c r="X479" s="3">
        <v>2769.7968230481097</v>
      </c>
    </row>
    <row r="480" spans="1:24" ht="15" customHeight="1" x14ac:dyDescent="0.2">
      <c r="A480" s="26" t="s">
        <v>16</v>
      </c>
      <c r="B480" s="29">
        <v>3653.3129918975555</v>
      </c>
      <c r="C480" s="5">
        <v>3582.9108324033182</v>
      </c>
      <c r="D480" s="5">
        <v>2930.5600338528461</v>
      </c>
      <c r="E480" s="5">
        <v>3127.3324731584648</v>
      </c>
      <c r="F480" s="5">
        <v>3343.829280783902</v>
      </c>
      <c r="G480" s="5">
        <v>3567.9160764044468</v>
      </c>
      <c r="H480" s="5">
        <v>3653.4648100196323</v>
      </c>
      <c r="I480" s="5">
        <v>4431.6735524909955</v>
      </c>
      <c r="J480" s="3">
        <v>3885.0979749835442</v>
      </c>
      <c r="K480" s="3">
        <v>3322.2963818073695</v>
      </c>
      <c r="L480" s="3">
        <v>3430.6007801989035</v>
      </c>
      <c r="M480" s="3">
        <v>3903.43723611225</v>
      </c>
      <c r="N480" s="3">
        <v>4145.3408917069737</v>
      </c>
      <c r="O480" s="3">
        <v>4432.7648057656643</v>
      </c>
      <c r="P480" s="3">
        <v>4530.7185985611786</v>
      </c>
      <c r="Q480" s="3">
        <v>4622.9840707116682</v>
      </c>
      <c r="R480" s="3">
        <v>4862.8613190950555</v>
      </c>
      <c r="S480" s="3">
        <v>5177.8225453049217</v>
      </c>
      <c r="T480" s="139">
        <v>5253.1177040175789</v>
      </c>
      <c r="U480" s="3">
        <v>5590.3272397079118</v>
      </c>
      <c r="V480" s="3">
        <v>5923.5114975811348</v>
      </c>
      <c r="W480" s="3">
        <v>5659.7977362364527</v>
      </c>
      <c r="X480" s="3">
        <v>6232.6605985909628</v>
      </c>
    </row>
    <row r="481" spans="1:24" ht="15" customHeight="1" x14ac:dyDescent="0.2">
      <c r="A481" s="26" t="s">
        <v>17</v>
      </c>
      <c r="B481" s="29">
        <v>4265.8385668880082</v>
      </c>
      <c r="C481" s="5">
        <v>4724.5629046268368</v>
      </c>
      <c r="D481" s="5">
        <v>4789.4990785301807</v>
      </c>
      <c r="E481" s="5">
        <v>4986.5548548997731</v>
      </c>
      <c r="F481" s="5">
        <v>5022.1242582800169</v>
      </c>
      <c r="G481" s="5">
        <v>6005.982792253345</v>
      </c>
      <c r="H481" s="5">
        <v>6483.8798274962037</v>
      </c>
      <c r="I481" s="5">
        <v>6828.0316852143078</v>
      </c>
      <c r="J481" s="3">
        <v>7160.9060683538155</v>
      </c>
      <c r="K481" s="3">
        <v>7822.2090650245609</v>
      </c>
      <c r="L481" s="3">
        <v>7387.3218354280616</v>
      </c>
      <c r="M481" s="3">
        <v>7186.7190120575069</v>
      </c>
      <c r="N481" s="3">
        <v>7137.0351131405523</v>
      </c>
      <c r="O481" s="5">
        <v>7152.3563708508054</v>
      </c>
      <c r="P481" s="5">
        <v>6934.1780804608388</v>
      </c>
      <c r="Q481" s="5">
        <v>7018.0578724219704</v>
      </c>
      <c r="R481" s="5">
        <v>7118.833744230833</v>
      </c>
      <c r="S481" s="5">
        <v>7120.0030583071093</v>
      </c>
      <c r="T481" s="26">
        <v>7320.1297956923918</v>
      </c>
      <c r="U481" s="5">
        <v>7423.0896967921917</v>
      </c>
      <c r="V481" s="5">
        <v>7872.7342810883692</v>
      </c>
      <c r="W481" s="5">
        <v>8288.413524045649</v>
      </c>
      <c r="X481" s="5">
        <v>9159.0124818216318</v>
      </c>
    </row>
    <row r="482" spans="1:24" ht="15" customHeight="1" x14ac:dyDescent="0.2">
      <c r="A482" s="31" t="s">
        <v>18</v>
      </c>
      <c r="B482" s="32">
        <v>8502.9307187654595</v>
      </c>
      <c r="C482" s="16">
        <v>8941.5688276750006</v>
      </c>
      <c r="D482" s="16">
        <v>8419.3304271285651</v>
      </c>
      <c r="E482" s="16">
        <v>8902.1932814245665</v>
      </c>
      <c r="F482" s="16">
        <v>9199.3149812299434</v>
      </c>
      <c r="G482" s="16">
        <v>10515.171149642221</v>
      </c>
      <c r="H482" s="16">
        <v>11070.579993081892</v>
      </c>
      <c r="I482" s="16">
        <v>12219.952017536669</v>
      </c>
      <c r="J482" s="16">
        <v>12107.990944960644</v>
      </c>
      <c r="K482" s="16">
        <v>12503.004441036244</v>
      </c>
      <c r="L482" s="16">
        <v>12303.04923906944</v>
      </c>
      <c r="M482" s="16">
        <v>12290.261537052635</v>
      </c>
      <c r="N482" s="16">
        <v>12341.621225434139</v>
      </c>
      <c r="O482" s="16">
        <v>12591.855822981172</v>
      </c>
      <c r="P482" s="16">
        <v>12511.060733906372</v>
      </c>
      <c r="Q482" s="16">
        <v>12691.676527654681</v>
      </c>
      <c r="R482" s="16">
        <v>13081.882043054029</v>
      </c>
      <c r="S482" s="5">
        <v>13346.538577568908</v>
      </c>
      <c r="T482" s="26">
        <v>13627.608853214857</v>
      </c>
      <c r="U482" s="5">
        <v>14095.022002498559</v>
      </c>
      <c r="V482" s="5">
        <v>15373.384831574682</v>
      </c>
      <c r="W482" s="5">
        <v>16292.673437407566</v>
      </c>
      <c r="X482" s="5">
        <v>18161.469903460704</v>
      </c>
    </row>
    <row r="483" spans="1:24" ht="1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3"/>
      <c r="K483" s="13"/>
      <c r="L483" s="13"/>
      <c r="M483" s="13"/>
      <c r="N483" s="13"/>
      <c r="O483" s="13"/>
      <c r="P483" s="13"/>
      <c r="Q483" s="13"/>
      <c r="R483" s="13"/>
      <c r="S483" s="171"/>
      <c r="T483" s="173"/>
      <c r="U483" s="173"/>
      <c r="V483" s="173"/>
      <c r="W483" s="173"/>
      <c r="X483" s="173"/>
    </row>
    <row r="484" spans="1:24" ht="15" customHeight="1" x14ac:dyDescent="0.2">
      <c r="A484" s="34" t="s">
        <v>590</v>
      </c>
      <c r="B484" s="21"/>
      <c r="C484" s="22"/>
      <c r="D484" s="22"/>
      <c r="E484" s="22"/>
      <c r="F484" s="22"/>
      <c r="G484" s="22"/>
      <c r="H484" s="22"/>
      <c r="I484" s="22"/>
      <c r="J484" s="7"/>
      <c r="K484" s="7"/>
      <c r="L484" s="7"/>
      <c r="M484" s="7"/>
      <c r="N484" s="7"/>
      <c r="O484" s="7"/>
      <c r="P484" s="7"/>
      <c r="Q484" s="7"/>
      <c r="R484" s="7"/>
      <c r="S484" s="25"/>
      <c r="T484" s="174"/>
      <c r="U484" s="107"/>
      <c r="V484" s="107"/>
      <c r="W484" s="107"/>
      <c r="X484" s="107"/>
    </row>
    <row r="485" spans="1:24" ht="15" customHeight="1" x14ac:dyDescent="0.2">
      <c r="A485" s="35"/>
      <c r="J485" s="3"/>
      <c r="K485" s="3"/>
      <c r="L485" s="3"/>
      <c r="M485" s="3"/>
      <c r="N485" s="3"/>
      <c r="O485" s="3"/>
      <c r="P485" s="3"/>
      <c r="Q485" s="3"/>
      <c r="R485" s="3"/>
      <c r="S485" s="25"/>
      <c r="T485" s="141"/>
      <c r="U485" s="107"/>
      <c r="V485" s="107"/>
      <c r="W485" s="107"/>
      <c r="X485" s="107"/>
    </row>
    <row r="486" spans="1:24" ht="15" customHeight="1" x14ac:dyDescent="0.2">
      <c r="A486" s="26" t="s">
        <v>10</v>
      </c>
      <c r="B486" s="27">
        <v>2761.4</v>
      </c>
      <c r="C486" s="28">
        <v>2838.6</v>
      </c>
      <c r="D486" s="28">
        <v>2889.8999999999996</v>
      </c>
      <c r="E486" s="28">
        <v>2950.63</v>
      </c>
      <c r="F486" s="28">
        <v>2998.25</v>
      </c>
      <c r="G486" s="28">
        <v>3010.39</v>
      </c>
      <c r="H486" s="28">
        <v>3010.56</v>
      </c>
      <c r="I486" s="28">
        <v>3054.31</v>
      </c>
      <c r="J486" s="2">
        <v>3159.36</v>
      </c>
      <c r="K486" s="2">
        <v>3157.12</v>
      </c>
      <c r="L486" s="2">
        <v>3055.61</v>
      </c>
      <c r="M486" s="2">
        <v>3127.3</v>
      </c>
      <c r="N486" s="2">
        <v>2724.1</v>
      </c>
      <c r="O486" s="2">
        <v>2645.01</v>
      </c>
      <c r="P486" s="2">
        <v>2663.43</v>
      </c>
      <c r="Q486" s="2">
        <v>2617.5199999999995</v>
      </c>
      <c r="R486" s="2">
        <v>2575.79</v>
      </c>
      <c r="S486" s="2">
        <v>2497.9699999999998</v>
      </c>
      <c r="T486" s="138">
        <v>2404.79</v>
      </c>
      <c r="U486" s="2">
        <v>2474.59</v>
      </c>
      <c r="V486" s="2">
        <v>2484.48</v>
      </c>
      <c r="W486" s="2">
        <v>2491.84</v>
      </c>
      <c r="X486" s="2">
        <v>2516.21</v>
      </c>
    </row>
    <row r="487" spans="1:24" ht="15" customHeight="1" x14ac:dyDescent="0.2">
      <c r="A487" s="26" t="s">
        <v>11</v>
      </c>
      <c r="B487" s="26">
        <v>2991035</v>
      </c>
      <c r="C487" s="5">
        <v>3176556</v>
      </c>
      <c r="D487" s="5">
        <v>4476290</v>
      </c>
      <c r="E487" s="5">
        <v>4677832</v>
      </c>
      <c r="F487" s="5">
        <v>4994425</v>
      </c>
      <c r="G487" s="5">
        <v>5280758</v>
      </c>
      <c r="H487" s="5">
        <v>4897127</v>
      </c>
      <c r="I487" s="5">
        <v>4677100</v>
      </c>
      <c r="J487" s="3">
        <v>5088560</v>
      </c>
      <c r="K487" s="3">
        <v>6538117</v>
      </c>
      <c r="L487" s="5">
        <v>8259604</v>
      </c>
      <c r="M487" s="5">
        <v>6804575</v>
      </c>
      <c r="N487" s="5">
        <v>6220006</v>
      </c>
      <c r="O487" s="5">
        <v>5772255</v>
      </c>
      <c r="P487" s="5">
        <v>5910047</v>
      </c>
      <c r="Q487" s="5">
        <v>6029423</v>
      </c>
      <c r="R487" s="5">
        <v>5536685</v>
      </c>
      <c r="S487" s="5">
        <v>5350240</v>
      </c>
      <c r="T487" s="26">
        <v>6037013</v>
      </c>
      <c r="U487" s="5">
        <v>4653464</v>
      </c>
      <c r="V487" s="5">
        <v>7475089</v>
      </c>
      <c r="W487" s="5">
        <v>9206927</v>
      </c>
      <c r="X487" s="3" t="s">
        <v>597</v>
      </c>
    </row>
    <row r="488" spans="1:24" ht="15" customHeight="1" x14ac:dyDescent="0.2">
      <c r="A488" s="26" t="s">
        <v>12</v>
      </c>
      <c r="B488" s="26">
        <v>13635889</v>
      </c>
      <c r="C488" s="5">
        <v>13338464</v>
      </c>
      <c r="D488" s="5">
        <v>13620462</v>
      </c>
      <c r="E488" s="5">
        <v>14847993</v>
      </c>
      <c r="F488" s="5">
        <v>13897736</v>
      </c>
      <c r="G488" s="5">
        <v>14215672</v>
      </c>
      <c r="H488" s="5">
        <v>15144461</v>
      </c>
      <c r="I488" s="5">
        <v>18468297</v>
      </c>
      <c r="J488" s="4">
        <v>16974852</v>
      </c>
      <c r="K488" s="4">
        <v>15278751</v>
      </c>
      <c r="L488" s="3">
        <v>14417456</v>
      </c>
      <c r="M488" s="3">
        <v>14127361</v>
      </c>
      <c r="N488" s="3">
        <v>13779415</v>
      </c>
      <c r="O488" s="3">
        <v>13498640</v>
      </c>
      <c r="P488" s="3">
        <v>14693731</v>
      </c>
      <c r="Q488" s="3">
        <v>15171763</v>
      </c>
      <c r="R488" s="3">
        <v>16203349</v>
      </c>
      <c r="S488" s="3">
        <v>15680899</v>
      </c>
      <c r="T488" s="139">
        <v>16674998</v>
      </c>
      <c r="U488" s="3">
        <v>15047129</v>
      </c>
      <c r="V488" s="3">
        <v>15829551</v>
      </c>
      <c r="W488" s="3">
        <v>16503260</v>
      </c>
      <c r="X488" s="3" t="s">
        <v>597</v>
      </c>
    </row>
    <row r="489" spans="1:24" ht="15" customHeight="1" x14ac:dyDescent="0.2">
      <c r="A489" s="26" t="s">
        <v>13</v>
      </c>
      <c r="B489" s="26">
        <v>5423587</v>
      </c>
      <c r="C489" s="5">
        <v>8117882</v>
      </c>
      <c r="D489" s="5">
        <v>8320125</v>
      </c>
      <c r="E489" s="5">
        <v>8687216</v>
      </c>
      <c r="F489" s="5">
        <v>9444287</v>
      </c>
      <c r="G489" s="5">
        <v>19492463</v>
      </c>
      <c r="H489" s="5">
        <v>15435911</v>
      </c>
      <c r="I489" s="5">
        <v>11690540</v>
      </c>
      <c r="J489" s="3">
        <v>11622225</v>
      </c>
      <c r="K489" s="3">
        <v>13732050</v>
      </c>
      <c r="L489" s="3">
        <v>14686099</v>
      </c>
      <c r="M489" s="3">
        <v>15599705</v>
      </c>
      <c r="N489" s="3">
        <v>16728435</v>
      </c>
      <c r="O489" s="10">
        <v>16360657</v>
      </c>
      <c r="P489" s="10">
        <v>17869878</v>
      </c>
      <c r="Q489" s="10">
        <v>17980191</v>
      </c>
      <c r="R489" s="10">
        <v>21308508</v>
      </c>
      <c r="S489" s="3">
        <v>19514678</v>
      </c>
      <c r="T489" s="142">
        <v>22403112</v>
      </c>
      <c r="U489" s="3">
        <v>22933192</v>
      </c>
      <c r="V489" s="3">
        <v>23692983</v>
      </c>
      <c r="W489" s="3">
        <v>25650206</v>
      </c>
      <c r="X489" s="3" t="s">
        <v>597</v>
      </c>
    </row>
    <row r="490" spans="1:24" ht="15" customHeight="1" x14ac:dyDescent="0.2">
      <c r="A490" s="26" t="s">
        <v>14</v>
      </c>
      <c r="B490" s="26">
        <v>22050511</v>
      </c>
      <c r="C490" s="5">
        <v>24632902</v>
      </c>
      <c r="D490" s="5">
        <v>26416877</v>
      </c>
      <c r="E490" s="5">
        <v>28213041</v>
      </c>
      <c r="F490" s="5">
        <v>28336448</v>
      </c>
      <c r="G490" s="5">
        <v>38988893</v>
      </c>
      <c r="H490" s="5">
        <v>35477499</v>
      </c>
      <c r="I490" s="5">
        <v>34835937</v>
      </c>
      <c r="J490" s="3">
        <v>33685637</v>
      </c>
      <c r="K490" s="3">
        <v>35548918</v>
      </c>
      <c r="L490" s="3">
        <v>37363159</v>
      </c>
      <c r="M490" s="3">
        <v>36531641</v>
      </c>
      <c r="N490" s="3">
        <v>36727856</v>
      </c>
      <c r="O490" s="3">
        <v>35631552</v>
      </c>
      <c r="P490" s="3">
        <v>38473656</v>
      </c>
      <c r="Q490" s="3">
        <v>39181377</v>
      </c>
      <c r="R490" s="3">
        <v>43048542</v>
      </c>
      <c r="S490" s="3">
        <v>40545817</v>
      </c>
      <c r="T490" s="142">
        <v>45115123</v>
      </c>
      <c r="U490" s="3">
        <v>42633785</v>
      </c>
      <c r="V490" s="3">
        <v>46997623</v>
      </c>
      <c r="W490" s="3">
        <v>51360393</v>
      </c>
      <c r="X490" s="3" t="s">
        <v>597</v>
      </c>
    </row>
    <row r="491" spans="1:24" ht="15" customHeight="1" x14ac:dyDescent="0.2">
      <c r="A491" s="26"/>
      <c r="B491" s="26"/>
      <c r="C491" s="5"/>
      <c r="D491" s="5"/>
      <c r="E491" s="5"/>
      <c r="F491" s="5"/>
      <c r="G491" s="5"/>
      <c r="H491" s="5"/>
      <c r="I491" s="5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139"/>
      <c r="U491" s="3"/>
      <c r="V491" s="3"/>
      <c r="W491" s="3"/>
      <c r="X491" s="3"/>
    </row>
    <row r="492" spans="1:24" ht="15" customHeight="1" x14ac:dyDescent="0.2">
      <c r="A492" s="26" t="s">
        <v>15</v>
      </c>
      <c r="B492" s="29">
        <v>1083.1589049033098</v>
      </c>
      <c r="C492" s="5">
        <v>1119.0572817586135</v>
      </c>
      <c r="D492" s="5">
        <v>1548.9428699955017</v>
      </c>
      <c r="E492" s="5">
        <v>1585.3671927690018</v>
      </c>
      <c r="F492" s="5">
        <v>1665.7800383557076</v>
      </c>
      <c r="G492" s="5">
        <v>1754.1773657233782</v>
      </c>
      <c r="H492" s="5">
        <v>1626.6498591624149</v>
      </c>
      <c r="I492" s="5">
        <v>1531.3114909750484</v>
      </c>
      <c r="J492" s="3">
        <v>1610.6300010128632</v>
      </c>
      <c r="K492" s="3">
        <v>2070.911780356781</v>
      </c>
      <c r="L492" s="3">
        <v>2703.0949630352038</v>
      </c>
      <c r="M492" s="3">
        <v>2175.8625651520479</v>
      </c>
      <c r="N492" s="3">
        <v>2283.3251349069419</v>
      </c>
      <c r="O492" s="3">
        <v>2182.3187814034727</v>
      </c>
      <c r="P492" s="3">
        <v>2218.9608887787554</v>
      </c>
      <c r="Q492" s="3">
        <v>2303.4868883523341</v>
      </c>
      <c r="R492" s="3">
        <v>2149.5094708807783</v>
      </c>
      <c r="S492" s="3">
        <v>2141.8351701581687</v>
      </c>
      <c r="T492" s="139">
        <v>2510.4117199422817</v>
      </c>
      <c r="U492" s="3">
        <v>1880.4989917521689</v>
      </c>
      <c r="V492" s="3">
        <v>3008.7136946161772</v>
      </c>
      <c r="W492" s="3">
        <v>3694.8307274945419</v>
      </c>
      <c r="X492" s="3" t="s">
        <v>597</v>
      </c>
    </row>
    <row r="493" spans="1:24" ht="15" customHeight="1" x14ac:dyDescent="0.2">
      <c r="A493" s="26" t="s">
        <v>16</v>
      </c>
      <c r="B493" s="29">
        <v>4938.0346925472586</v>
      </c>
      <c r="C493" s="5">
        <v>4698.9586415838794</v>
      </c>
      <c r="D493" s="5">
        <v>4713.125713692516</v>
      </c>
      <c r="E493" s="5">
        <v>5032.1433049891039</v>
      </c>
      <c r="F493" s="5">
        <v>4635.2825815058786</v>
      </c>
      <c r="G493" s="5">
        <v>4722.2027710695293</v>
      </c>
      <c r="H493" s="5">
        <v>5030.446495004252</v>
      </c>
      <c r="I493" s="5">
        <v>6046.6347554766871</v>
      </c>
      <c r="J493" s="3">
        <v>5372.8767851716802</v>
      </c>
      <c r="K493" s="3">
        <v>4839.4584304682749</v>
      </c>
      <c r="L493" s="3">
        <v>4718.3560729281553</v>
      </c>
      <c r="M493" s="3">
        <v>4517.4306910114155</v>
      </c>
      <c r="N493" s="3">
        <v>5058.3366983590913</v>
      </c>
      <c r="O493" s="3">
        <v>5103.4362819044154</v>
      </c>
      <c r="P493" s="3">
        <v>5516.845195856471</v>
      </c>
      <c r="Q493" s="3">
        <v>5796.2357498701067</v>
      </c>
      <c r="R493" s="3">
        <v>6290.63277674034</v>
      </c>
      <c r="S493" s="3">
        <v>6277.4568949987397</v>
      </c>
      <c r="T493" s="139">
        <v>6934.0765721747011</v>
      </c>
      <c r="U493" s="3">
        <v>6080.6553812954871</v>
      </c>
      <c r="V493" s="3">
        <v>6371.3738891035546</v>
      </c>
      <c r="W493" s="3">
        <v>6622.9212148452543</v>
      </c>
      <c r="X493" s="3" t="s">
        <v>597</v>
      </c>
    </row>
    <row r="494" spans="1:24" ht="15" customHeight="1" x14ac:dyDescent="0.2">
      <c r="A494" s="26" t="s">
        <v>17</v>
      </c>
      <c r="B494" s="29">
        <v>1964.0714854783805</v>
      </c>
      <c r="C494" s="5">
        <v>2859.8189248220956</v>
      </c>
      <c r="D494" s="5">
        <v>2879.0356067684006</v>
      </c>
      <c r="E494" s="5">
        <v>2944.1902237827176</v>
      </c>
      <c r="F494" s="5">
        <v>3149.9331276578005</v>
      </c>
      <c r="G494" s="5">
        <v>6475.0623673344653</v>
      </c>
      <c r="H494" s="5">
        <v>5127.2557265093537</v>
      </c>
      <c r="I494" s="5">
        <v>3827.5551597578506</v>
      </c>
      <c r="J494" s="3">
        <v>3678.6643497417199</v>
      </c>
      <c r="K494" s="3">
        <v>4349.549589499291</v>
      </c>
      <c r="L494" s="3">
        <v>4806.274033662673</v>
      </c>
      <c r="M494" s="3">
        <v>4988.234259584945</v>
      </c>
      <c r="N494" s="3">
        <v>6140.9034176425239</v>
      </c>
      <c r="O494" s="5">
        <v>6185.4802061239843</v>
      </c>
      <c r="P494" s="5">
        <v>6709.3477207961168</v>
      </c>
      <c r="Q494" s="5">
        <v>6869.1704361380253</v>
      </c>
      <c r="R494" s="5">
        <v>8272.6107330178311</v>
      </c>
      <c r="S494" s="5">
        <v>7812.2147183513016</v>
      </c>
      <c r="T494" s="143">
        <v>9316.0367433330975</v>
      </c>
      <c r="U494" s="5">
        <v>9267.4713790971437</v>
      </c>
      <c r="V494" s="5">
        <v>9536.3951410355494</v>
      </c>
      <c r="W494" s="5">
        <v>10293.680974701425</v>
      </c>
      <c r="X494" s="3" t="s">
        <v>597</v>
      </c>
    </row>
    <row r="495" spans="1:24" ht="15" customHeight="1" x14ac:dyDescent="0.2">
      <c r="A495" s="31" t="s">
        <v>18</v>
      </c>
      <c r="B495" s="32">
        <v>7985.2650829289487</v>
      </c>
      <c r="C495" s="16">
        <v>8677.834848164588</v>
      </c>
      <c r="D495" s="16">
        <v>9141.104190456419</v>
      </c>
      <c r="E495" s="16">
        <v>9561.700721540823</v>
      </c>
      <c r="F495" s="16">
        <v>9450.995747519386</v>
      </c>
      <c r="G495" s="16">
        <v>12951.442504127373</v>
      </c>
      <c r="H495" s="16">
        <v>11784.352080676021</v>
      </c>
      <c r="I495" s="16">
        <v>11405.501406209585</v>
      </c>
      <c r="J495" s="16">
        <v>10662.171135926263</v>
      </c>
      <c r="K495" s="16">
        <v>11259.919800324347</v>
      </c>
      <c r="L495" s="16">
        <v>12227.725069626031</v>
      </c>
      <c r="M495" s="16">
        <v>11681.527515748408</v>
      </c>
      <c r="N495" s="16">
        <v>13482.565250908558</v>
      </c>
      <c r="O495" s="16">
        <v>13471.235269431872</v>
      </c>
      <c r="P495" s="16">
        <v>14445.153805431342</v>
      </c>
      <c r="Q495" s="16">
        <v>14968.893074360467</v>
      </c>
      <c r="R495" s="16">
        <v>16712.75298063895</v>
      </c>
      <c r="S495" s="5">
        <v>16231.50678350821</v>
      </c>
      <c r="T495" s="143">
        <v>18760.525035450082</v>
      </c>
      <c r="U495" s="5">
        <v>17228.625752144799</v>
      </c>
      <c r="V495" s="5">
        <v>18916.482724755282</v>
      </c>
      <c r="W495" s="5">
        <v>20611.43291704122</v>
      </c>
      <c r="X495" s="3" t="s">
        <v>597</v>
      </c>
    </row>
    <row r="496" spans="1:24" ht="1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3"/>
      <c r="K496" s="13"/>
      <c r="L496" s="13"/>
      <c r="M496" s="13"/>
      <c r="N496" s="13"/>
      <c r="O496" s="13"/>
      <c r="P496" s="13"/>
      <c r="Q496" s="13"/>
      <c r="R496" s="13"/>
      <c r="S496" s="171"/>
      <c r="T496" s="173"/>
      <c r="U496" s="173"/>
      <c r="V496" s="173"/>
      <c r="W496" s="173"/>
      <c r="X496" s="173"/>
    </row>
    <row r="497" spans="1:24" ht="15" customHeight="1" x14ac:dyDescent="0.2">
      <c r="A497" s="34" t="s">
        <v>44</v>
      </c>
      <c r="B497" s="21"/>
      <c r="C497" s="22"/>
      <c r="D497" s="22"/>
      <c r="E497" s="22"/>
      <c r="F497" s="22"/>
      <c r="G497" s="22"/>
      <c r="H497" s="22"/>
      <c r="I497" s="22"/>
      <c r="J497" s="7"/>
      <c r="K497" s="7"/>
      <c r="L497" s="7"/>
      <c r="M497" s="7"/>
      <c r="N497" s="7"/>
      <c r="O497" s="7"/>
      <c r="P497" s="7"/>
      <c r="Q497" s="7"/>
      <c r="R497" s="7"/>
      <c r="S497" s="25"/>
      <c r="T497" s="24"/>
      <c r="U497" s="25"/>
      <c r="V497" s="25"/>
      <c r="W497" s="25"/>
      <c r="X497" s="25"/>
    </row>
    <row r="498" spans="1:24" ht="15" customHeight="1" x14ac:dyDescent="0.2">
      <c r="A498" s="35"/>
      <c r="J498" s="3"/>
      <c r="K498" s="3"/>
      <c r="L498" s="3"/>
      <c r="M498" s="3"/>
      <c r="N498" s="3"/>
      <c r="O498" s="3"/>
      <c r="P498" s="3"/>
      <c r="Q498" s="3"/>
      <c r="R498" s="3"/>
      <c r="S498" s="25"/>
      <c r="T498" s="24"/>
      <c r="U498" s="25"/>
      <c r="V498" s="25"/>
      <c r="W498" s="25"/>
      <c r="X498" s="25"/>
    </row>
    <row r="499" spans="1:24" ht="15" customHeight="1" x14ac:dyDescent="0.2">
      <c r="A499" s="26" t="s">
        <v>10</v>
      </c>
      <c r="B499" s="27">
        <v>9572.77</v>
      </c>
      <c r="C499" s="28">
        <v>9667.35</v>
      </c>
      <c r="D499" s="28">
        <v>9636.99</v>
      </c>
      <c r="E499" s="28">
        <v>9845.1200000000008</v>
      </c>
      <c r="F499" s="28">
        <v>9938.6200000000008</v>
      </c>
      <c r="G499" s="28">
        <v>10060.040000000001</v>
      </c>
      <c r="H499" s="28">
        <v>10128.84</v>
      </c>
      <c r="I499" s="28">
        <v>10261.64</v>
      </c>
      <c r="J499" s="2">
        <v>10255.25</v>
      </c>
      <c r="K499" s="2">
        <v>10159.68</v>
      </c>
      <c r="L499" s="2">
        <v>10139.299999999999</v>
      </c>
      <c r="M499" s="2">
        <v>10131.049999999999</v>
      </c>
      <c r="N499" s="2">
        <v>10191.57</v>
      </c>
      <c r="O499" s="2">
        <v>10281.01</v>
      </c>
      <c r="P499" s="2">
        <v>10341.91</v>
      </c>
      <c r="Q499" s="2">
        <v>10376.349999999999</v>
      </c>
      <c r="R499" s="2">
        <v>10520.43</v>
      </c>
      <c r="S499" s="2">
        <v>10506.9</v>
      </c>
      <c r="T499" s="138">
        <v>10525.8</v>
      </c>
      <c r="U499" s="2">
        <v>10499.48</v>
      </c>
      <c r="V499" s="2">
        <v>10380.93</v>
      </c>
      <c r="W499" s="2">
        <v>10471.98</v>
      </c>
      <c r="X499" s="2">
        <v>10718.56</v>
      </c>
    </row>
    <row r="500" spans="1:24" ht="15" customHeight="1" x14ac:dyDescent="0.2">
      <c r="A500" s="26" t="s">
        <v>11</v>
      </c>
      <c r="B500" s="26">
        <v>4870306</v>
      </c>
      <c r="C500" s="5">
        <v>5736769</v>
      </c>
      <c r="D500" s="5">
        <v>6444609</v>
      </c>
      <c r="E500" s="5">
        <v>7880590</v>
      </c>
      <c r="F500" s="5">
        <v>8317692</v>
      </c>
      <c r="G500" s="5">
        <v>8348772</v>
      </c>
      <c r="H500" s="5">
        <v>9162342</v>
      </c>
      <c r="I500" s="5">
        <v>9073788</v>
      </c>
      <c r="J500" s="3">
        <v>10216889</v>
      </c>
      <c r="K500" s="3">
        <v>14211107</v>
      </c>
      <c r="L500" s="5">
        <v>13821833</v>
      </c>
      <c r="M500" s="5">
        <v>10435876</v>
      </c>
      <c r="N500" s="5">
        <v>11371592</v>
      </c>
      <c r="O500" s="5">
        <v>11240001</v>
      </c>
      <c r="P500" s="5">
        <v>11341822</v>
      </c>
      <c r="Q500" s="5">
        <v>10827557</v>
      </c>
      <c r="R500" s="5">
        <v>10806783</v>
      </c>
      <c r="S500" s="5">
        <v>10536800</v>
      </c>
      <c r="T500" s="26">
        <v>10012089</v>
      </c>
      <c r="U500" s="5">
        <v>11935498</v>
      </c>
      <c r="V500" s="5">
        <v>19414586</v>
      </c>
      <c r="W500" s="5">
        <v>25069919</v>
      </c>
      <c r="X500" s="5">
        <v>20254331</v>
      </c>
    </row>
    <row r="501" spans="1:24" ht="15" customHeight="1" x14ac:dyDescent="0.2">
      <c r="A501" s="26" t="s">
        <v>12</v>
      </c>
      <c r="B501" s="26">
        <v>41206779</v>
      </c>
      <c r="C501" s="5">
        <v>43998540</v>
      </c>
      <c r="D501" s="5">
        <v>42903359</v>
      </c>
      <c r="E501" s="5">
        <v>39701892</v>
      </c>
      <c r="F501" s="5">
        <v>44073345</v>
      </c>
      <c r="G501" s="5">
        <v>45700287</v>
      </c>
      <c r="H501" s="5">
        <v>48636042</v>
      </c>
      <c r="I501" s="5">
        <v>57850834</v>
      </c>
      <c r="J501" s="4">
        <v>48790296</v>
      </c>
      <c r="K501" s="4">
        <v>49735298</v>
      </c>
      <c r="L501" s="3">
        <v>48092210</v>
      </c>
      <c r="M501" s="3">
        <v>52506535</v>
      </c>
      <c r="N501" s="3">
        <v>54450903</v>
      </c>
      <c r="O501" s="3">
        <v>56147251</v>
      </c>
      <c r="P501" s="3">
        <v>58807965</v>
      </c>
      <c r="Q501" s="3">
        <v>60854580</v>
      </c>
      <c r="R501" s="3">
        <v>65225120</v>
      </c>
      <c r="S501" s="3">
        <v>69623423</v>
      </c>
      <c r="T501" s="139">
        <v>71329130</v>
      </c>
      <c r="U501" s="3">
        <v>75367989</v>
      </c>
      <c r="V501" s="3">
        <v>77167072</v>
      </c>
      <c r="W501" s="3">
        <v>78403197</v>
      </c>
      <c r="X501" s="3">
        <v>86110093</v>
      </c>
    </row>
    <row r="502" spans="1:24" ht="15" customHeight="1" x14ac:dyDescent="0.2">
      <c r="A502" s="26" t="s">
        <v>13</v>
      </c>
      <c r="B502" s="26">
        <v>26112689</v>
      </c>
      <c r="C502" s="5">
        <v>27083589</v>
      </c>
      <c r="D502" s="5">
        <v>27306763</v>
      </c>
      <c r="E502" s="5">
        <v>27329588</v>
      </c>
      <c r="F502" s="5">
        <v>28322352</v>
      </c>
      <c r="G502" s="5">
        <v>31388940</v>
      </c>
      <c r="H502" s="5">
        <v>39202448</v>
      </c>
      <c r="I502" s="5">
        <v>38108279</v>
      </c>
      <c r="J502" s="3">
        <v>45279748</v>
      </c>
      <c r="K502" s="3">
        <v>39461277</v>
      </c>
      <c r="L502" s="3">
        <v>37612042</v>
      </c>
      <c r="M502" s="3">
        <v>38174119</v>
      </c>
      <c r="N502" s="3">
        <v>40151711</v>
      </c>
      <c r="O502" s="10">
        <v>39774462</v>
      </c>
      <c r="P502" s="10">
        <v>40217097</v>
      </c>
      <c r="Q502" s="10">
        <v>43533243</v>
      </c>
      <c r="R502" s="10">
        <v>43392192</v>
      </c>
      <c r="S502" s="3">
        <v>49308096</v>
      </c>
      <c r="T502" s="139">
        <v>51849446</v>
      </c>
      <c r="U502" s="3">
        <v>70631458</v>
      </c>
      <c r="V502" s="3">
        <v>69695446</v>
      </c>
      <c r="W502" s="3">
        <v>68625803</v>
      </c>
      <c r="X502" s="3">
        <v>69226748</v>
      </c>
    </row>
    <row r="503" spans="1:24" ht="15" customHeight="1" x14ac:dyDescent="0.2">
      <c r="A503" s="26" t="s">
        <v>14</v>
      </c>
      <c r="B503" s="26">
        <v>72189774</v>
      </c>
      <c r="C503" s="5">
        <v>76818898</v>
      </c>
      <c r="D503" s="5">
        <v>76654731</v>
      </c>
      <c r="E503" s="5">
        <v>74912070</v>
      </c>
      <c r="F503" s="5">
        <v>80713389</v>
      </c>
      <c r="G503" s="5">
        <v>85437999</v>
      </c>
      <c r="H503" s="5">
        <v>97000832</v>
      </c>
      <c r="I503" s="5">
        <v>105032901</v>
      </c>
      <c r="J503" s="3">
        <v>104286933</v>
      </c>
      <c r="K503" s="3">
        <v>103407682</v>
      </c>
      <c r="L503" s="3">
        <v>99526085</v>
      </c>
      <c r="M503" s="3">
        <v>101116530</v>
      </c>
      <c r="N503" s="3">
        <v>105974206</v>
      </c>
      <c r="O503" s="3">
        <v>107161714</v>
      </c>
      <c r="P503" s="3">
        <v>110366884</v>
      </c>
      <c r="Q503" s="3">
        <v>115215380</v>
      </c>
      <c r="R503" s="3">
        <v>119424095</v>
      </c>
      <c r="S503" s="3">
        <v>129468319</v>
      </c>
      <c r="T503" s="139">
        <v>133190665</v>
      </c>
      <c r="U503" s="3">
        <v>157934945</v>
      </c>
      <c r="V503" s="3">
        <v>166277104</v>
      </c>
      <c r="W503" s="3">
        <v>172098919</v>
      </c>
      <c r="X503" s="3">
        <v>175591172</v>
      </c>
    </row>
    <row r="504" spans="1:24" ht="15" customHeight="1" x14ac:dyDescent="0.2">
      <c r="A504" s="26"/>
      <c r="B504" s="26"/>
      <c r="C504" s="5"/>
      <c r="D504" s="5"/>
      <c r="E504" s="5"/>
      <c r="F504" s="5"/>
      <c r="G504" s="5"/>
      <c r="H504" s="5"/>
      <c r="I504" s="5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139"/>
      <c r="U504" s="3"/>
      <c r="V504" s="3"/>
      <c r="W504" s="3"/>
      <c r="X504" s="3"/>
    </row>
    <row r="505" spans="1:24" ht="15" customHeight="1" x14ac:dyDescent="0.2">
      <c r="A505" s="26" t="s">
        <v>15</v>
      </c>
      <c r="B505" s="29">
        <v>508.76663703400374</v>
      </c>
      <c r="C505" s="5">
        <v>593.41691363196742</v>
      </c>
      <c r="D505" s="5">
        <v>668.73671135904465</v>
      </c>
      <c r="E505" s="5">
        <v>800.45646980432934</v>
      </c>
      <c r="F505" s="5">
        <v>836.90612982486493</v>
      </c>
      <c r="G505" s="5">
        <v>829.89451334189516</v>
      </c>
      <c r="H505" s="5">
        <v>904.57959647896496</v>
      </c>
      <c r="I505" s="5">
        <v>884.24345426267155</v>
      </c>
      <c r="J505" s="3">
        <v>996.25937934228807</v>
      </c>
      <c r="K505" s="3">
        <v>1398.7750598444045</v>
      </c>
      <c r="L505" s="3">
        <v>1363.1940074758613</v>
      </c>
      <c r="M505" s="3">
        <v>1030.0882929212669</v>
      </c>
      <c r="N505" s="3">
        <v>1115.7841235452438</v>
      </c>
      <c r="O505" s="3">
        <v>1093.2778977940884</v>
      </c>
      <c r="P505" s="3">
        <v>1096.6854285136885</v>
      </c>
      <c r="Q505" s="3">
        <v>1043.4841731437357</v>
      </c>
      <c r="R505" s="3">
        <v>1027.2187543665041</v>
      </c>
      <c r="S505" s="3">
        <v>1002.845748984001</v>
      </c>
      <c r="T505" s="139">
        <v>951.19506355811438</v>
      </c>
      <c r="U505" s="3">
        <v>1136.7703924384828</v>
      </c>
      <c r="V505" s="3">
        <v>1870.2164449620602</v>
      </c>
      <c r="W505" s="3">
        <v>2393.9998930479242</v>
      </c>
      <c r="X505" s="3">
        <v>1889.6503821408846</v>
      </c>
    </row>
    <row r="506" spans="1:24" ht="15" customHeight="1" x14ac:dyDescent="0.2">
      <c r="A506" s="26" t="s">
        <v>16</v>
      </c>
      <c r="B506" s="29">
        <v>4304.5825816352008</v>
      </c>
      <c r="C506" s="5">
        <v>4551.2513770578289</v>
      </c>
      <c r="D506" s="5">
        <v>4451.9459914350855</v>
      </c>
      <c r="E506" s="5">
        <v>4032.6468341675873</v>
      </c>
      <c r="F506" s="5">
        <v>4434.5537911702022</v>
      </c>
      <c r="G506" s="5">
        <v>4542.754004954254</v>
      </c>
      <c r="H506" s="5">
        <v>4801.7385998791569</v>
      </c>
      <c r="I506" s="5">
        <v>5637.5817120850079</v>
      </c>
      <c r="J506" s="3">
        <v>4757.5920626020816</v>
      </c>
      <c r="K506" s="3">
        <v>4895.360680651359</v>
      </c>
      <c r="L506" s="3">
        <v>4743.1489353308416</v>
      </c>
      <c r="M506" s="3">
        <v>5182.733773893131</v>
      </c>
      <c r="N506" s="3">
        <v>5342.7394405376208</v>
      </c>
      <c r="O506" s="3">
        <v>5461.2582810443719</v>
      </c>
      <c r="P506" s="3">
        <v>5686.3736969283236</v>
      </c>
      <c r="Q506" s="3">
        <v>5864.7385641386427</v>
      </c>
      <c r="R506" s="3">
        <v>6199.8530478316952</v>
      </c>
      <c r="S506" s="3">
        <v>6626.447667723116</v>
      </c>
      <c r="T506" s="139">
        <v>6776.5994033707657</v>
      </c>
      <c r="U506" s="3">
        <v>7178.2592090274948</v>
      </c>
      <c r="V506" s="3">
        <v>7433.5413108459452</v>
      </c>
      <c r="W506" s="3">
        <v>7486.9506053296518</v>
      </c>
      <c r="X506" s="3">
        <v>8033.7370878177671</v>
      </c>
    </row>
    <row r="507" spans="1:24" ht="15" customHeight="1" x14ac:dyDescent="0.2">
      <c r="A507" s="26" t="s">
        <v>17</v>
      </c>
      <c r="B507" s="29">
        <v>2727.8090876517454</v>
      </c>
      <c r="C507" s="5">
        <v>2801.552545423513</v>
      </c>
      <c r="D507" s="5">
        <v>2833.5365088061731</v>
      </c>
      <c r="E507" s="5">
        <v>2775.95275628941</v>
      </c>
      <c r="F507" s="5">
        <v>2849.7268232410534</v>
      </c>
      <c r="G507" s="5">
        <v>3120.1605560216458</v>
      </c>
      <c r="H507" s="5">
        <v>3870.3788390378363</v>
      </c>
      <c r="I507" s="5">
        <v>3713.6636054275928</v>
      </c>
      <c r="J507" s="3">
        <v>4415.2749079739642</v>
      </c>
      <c r="K507" s="3">
        <v>3884.1062907493147</v>
      </c>
      <c r="L507" s="3">
        <v>3709.5304409574628</v>
      </c>
      <c r="M507" s="3">
        <v>3768.0318427013985</v>
      </c>
      <c r="N507" s="3">
        <v>3939.6982996731613</v>
      </c>
      <c r="O507" s="5">
        <v>3868.7309904377098</v>
      </c>
      <c r="P507" s="5">
        <v>3888.7494669746693</v>
      </c>
      <c r="Q507" s="5">
        <v>4195.4293176309593</v>
      </c>
      <c r="R507" s="5">
        <v>4124.5644902347149</v>
      </c>
      <c r="S507" s="5">
        <v>4692.9252205693401</v>
      </c>
      <c r="T507" s="26">
        <v>4925.9387409983092</v>
      </c>
      <c r="U507" s="5">
        <v>6727.1386773440208</v>
      </c>
      <c r="V507" s="5">
        <v>6713.7959701105774</v>
      </c>
      <c r="W507" s="5">
        <v>6553.2786540845191</v>
      </c>
      <c r="X507" s="5">
        <v>6458.586601185234</v>
      </c>
    </row>
    <row r="508" spans="1:24" ht="15" customHeight="1" x14ac:dyDescent="0.2">
      <c r="A508" s="31" t="s">
        <v>18</v>
      </c>
      <c r="B508" s="32">
        <v>7541.15830632095</v>
      </c>
      <c r="C508" s="16">
        <v>7946.2208361133089</v>
      </c>
      <c r="D508" s="16">
        <v>7954.2192116003025</v>
      </c>
      <c r="E508" s="16">
        <v>7609.0560602613268</v>
      </c>
      <c r="F508" s="16">
        <v>8121.1867442361208</v>
      </c>
      <c r="G508" s="16">
        <v>8492.8090743177945</v>
      </c>
      <c r="H508" s="16">
        <v>9576.6970353959587</v>
      </c>
      <c r="I508" s="16">
        <v>10235.488771775272</v>
      </c>
      <c r="J508" s="16">
        <v>10169.126349918335</v>
      </c>
      <c r="K508" s="16">
        <v>10178.242031245078</v>
      </c>
      <c r="L508" s="16">
        <v>9815.8733837641666</v>
      </c>
      <c r="M508" s="16">
        <v>9980.8539095157957</v>
      </c>
      <c r="N508" s="16">
        <v>10398.221863756025</v>
      </c>
      <c r="O508" s="16">
        <v>10423.267169276171</v>
      </c>
      <c r="P508" s="16">
        <v>10671.808592416681</v>
      </c>
      <c r="Q508" s="16">
        <v>11103.652054913338</v>
      </c>
      <c r="R508" s="16">
        <v>11351.636292432913</v>
      </c>
      <c r="S508" s="5">
        <v>12322.218637276457</v>
      </c>
      <c r="T508" s="26">
        <v>12653.733207927189</v>
      </c>
      <c r="U508" s="5">
        <v>15042.168278809999</v>
      </c>
      <c r="V508" s="5">
        <v>16017.553725918582</v>
      </c>
      <c r="W508" s="5">
        <v>16434.229152462096</v>
      </c>
      <c r="X508" s="5">
        <v>16381.974071143886</v>
      </c>
    </row>
    <row r="509" spans="1:24" ht="1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3"/>
      <c r="K509" s="13"/>
      <c r="L509" s="13"/>
      <c r="M509" s="13"/>
      <c r="N509" s="13"/>
      <c r="O509" s="13"/>
      <c r="P509" s="13"/>
      <c r="Q509" s="13"/>
      <c r="R509" s="13"/>
      <c r="S509" s="171"/>
      <c r="T509" s="173"/>
      <c r="U509" s="173"/>
      <c r="V509" s="173"/>
      <c r="W509" s="173"/>
      <c r="X509" s="173"/>
    </row>
    <row r="510" spans="1:24" ht="15" customHeight="1" x14ac:dyDescent="0.2">
      <c r="A510" s="34" t="s">
        <v>45</v>
      </c>
      <c r="B510" s="21"/>
      <c r="C510" s="22"/>
      <c r="D510" s="22"/>
      <c r="E510" s="22"/>
      <c r="F510" s="22"/>
      <c r="G510" s="22"/>
      <c r="H510" s="22"/>
      <c r="I510" s="22"/>
      <c r="J510" s="7"/>
      <c r="K510" s="7"/>
      <c r="L510" s="7"/>
      <c r="M510" s="7"/>
      <c r="N510" s="7"/>
      <c r="O510" s="7"/>
      <c r="P510" s="7"/>
      <c r="Q510" s="7"/>
      <c r="R510" s="7"/>
      <c r="S510" s="25"/>
      <c r="T510" s="24"/>
      <c r="U510" s="25"/>
      <c r="V510" s="25"/>
      <c r="W510" s="25"/>
      <c r="X510" s="25"/>
    </row>
    <row r="511" spans="1:24" ht="15" customHeight="1" x14ac:dyDescent="0.2">
      <c r="A511" s="35"/>
      <c r="J511" s="3"/>
      <c r="K511" s="3"/>
      <c r="L511" s="3"/>
      <c r="M511" s="3"/>
      <c r="N511" s="3"/>
      <c r="O511" s="3"/>
      <c r="P511" s="3"/>
      <c r="Q511" s="3"/>
      <c r="R511" s="3"/>
      <c r="S511" s="25"/>
      <c r="T511" s="24"/>
      <c r="U511" s="25"/>
      <c r="V511" s="25"/>
      <c r="W511" s="25"/>
      <c r="X511" s="25"/>
    </row>
    <row r="512" spans="1:24" ht="15" customHeight="1" x14ac:dyDescent="0.2">
      <c r="A512" s="26" t="s">
        <v>10</v>
      </c>
      <c r="B512" s="27">
        <v>10822.7</v>
      </c>
      <c r="C512" s="28">
        <v>10803.48</v>
      </c>
      <c r="D512" s="28">
        <v>10885.040000000003</v>
      </c>
      <c r="E512" s="28">
        <v>10888.12</v>
      </c>
      <c r="F512" s="28">
        <v>10875.41</v>
      </c>
      <c r="G512" s="28">
        <v>11023.14</v>
      </c>
      <c r="H512" s="28">
        <v>11171.39</v>
      </c>
      <c r="I512" s="28">
        <v>11273.88</v>
      </c>
      <c r="J512" s="2">
        <v>11507.9</v>
      </c>
      <c r="K512" s="2">
        <v>11400.81</v>
      </c>
      <c r="L512" s="2">
        <v>11377.67</v>
      </c>
      <c r="M512" s="2">
        <v>11554.3</v>
      </c>
      <c r="N512" s="2">
        <v>11580.98</v>
      </c>
      <c r="O512" s="2">
        <v>11741.91</v>
      </c>
      <c r="P512" s="2">
        <v>12094.37</v>
      </c>
      <c r="Q512" s="2">
        <v>12420.190000000002</v>
      </c>
      <c r="R512" s="2">
        <v>12758.21</v>
      </c>
      <c r="S512" s="2">
        <v>13017.18</v>
      </c>
      <c r="T512" s="138">
        <v>13258.43</v>
      </c>
      <c r="U512" s="2">
        <v>13935.86</v>
      </c>
      <c r="V512" s="2">
        <v>13765.59</v>
      </c>
      <c r="W512" s="2">
        <v>14381.42</v>
      </c>
      <c r="X512" s="2">
        <v>14791.36</v>
      </c>
    </row>
    <row r="513" spans="1:24" ht="15" customHeight="1" x14ac:dyDescent="0.2">
      <c r="A513" s="26" t="s">
        <v>11</v>
      </c>
      <c r="B513" s="26">
        <v>7192387</v>
      </c>
      <c r="C513" s="5">
        <v>8244783</v>
      </c>
      <c r="D513" s="5">
        <v>9152549</v>
      </c>
      <c r="E513" s="5">
        <v>9730638</v>
      </c>
      <c r="F513" s="5">
        <v>10898657</v>
      </c>
      <c r="G513" s="5">
        <v>11639229</v>
      </c>
      <c r="H513" s="5">
        <v>12883294</v>
      </c>
      <c r="I513" s="5">
        <v>14159007</v>
      </c>
      <c r="J513" s="3">
        <v>14767564</v>
      </c>
      <c r="K513" s="3">
        <v>22040025</v>
      </c>
      <c r="L513" s="5">
        <v>17259200</v>
      </c>
      <c r="M513" s="5">
        <v>13353519</v>
      </c>
      <c r="N513" s="5">
        <v>13694840</v>
      </c>
      <c r="O513" s="5">
        <v>14372159</v>
      </c>
      <c r="P513" s="5">
        <v>14460328</v>
      </c>
      <c r="Q513" s="5">
        <v>13939667</v>
      </c>
      <c r="R513" s="5">
        <v>14754824</v>
      </c>
      <c r="S513" s="5">
        <v>14935683</v>
      </c>
      <c r="T513" s="26">
        <v>14969088</v>
      </c>
      <c r="U513" s="5">
        <v>14077559</v>
      </c>
      <c r="V513" s="5">
        <v>18046770</v>
      </c>
      <c r="W513" s="5">
        <v>38488548</v>
      </c>
      <c r="X513" s="5">
        <v>27590257</v>
      </c>
    </row>
    <row r="514" spans="1:24" ht="15" customHeight="1" x14ac:dyDescent="0.2">
      <c r="A514" s="26" t="s">
        <v>12</v>
      </c>
      <c r="B514" s="26">
        <v>47869580</v>
      </c>
      <c r="C514" s="5">
        <v>54583835</v>
      </c>
      <c r="D514" s="5">
        <v>46245074</v>
      </c>
      <c r="E514" s="5">
        <v>44447103</v>
      </c>
      <c r="F514" s="5">
        <v>45760078</v>
      </c>
      <c r="G514" s="5">
        <v>50889517</v>
      </c>
      <c r="H514" s="5">
        <v>52235917</v>
      </c>
      <c r="I514" s="5">
        <v>61526993</v>
      </c>
      <c r="J514" s="4">
        <v>59325966</v>
      </c>
      <c r="K514" s="4">
        <v>52699825</v>
      </c>
      <c r="L514" s="3">
        <v>51090263</v>
      </c>
      <c r="M514" s="3">
        <v>56492021</v>
      </c>
      <c r="N514" s="3">
        <v>60611227</v>
      </c>
      <c r="O514" s="3">
        <v>60811596</v>
      </c>
      <c r="P514" s="3">
        <v>64652620</v>
      </c>
      <c r="Q514" s="3">
        <v>68100562</v>
      </c>
      <c r="R514" s="3">
        <v>74680677</v>
      </c>
      <c r="S514" s="3">
        <v>79371656</v>
      </c>
      <c r="T514" s="139">
        <v>82442229</v>
      </c>
      <c r="U514" s="3">
        <v>88948210</v>
      </c>
      <c r="V514" s="3">
        <v>93880134</v>
      </c>
      <c r="W514" s="3">
        <v>95830957</v>
      </c>
      <c r="X514" s="3">
        <v>109678069</v>
      </c>
    </row>
    <row r="515" spans="1:24" ht="15" customHeight="1" x14ac:dyDescent="0.2">
      <c r="A515" s="26" t="s">
        <v>13</v>
      </c>
      <c r="B515" s="26">
        <v>29167129</v>
      </c>
      <c r="C515" s="5">
        <v>28181261</v>
      </c>
      <c r="D515" s="5">
        <v>29258621</v>
      </c>
      <c r="E515" s="5">
        <v>30129073</v>
      </c>
      <c r="F515" s="5">
        <v>32771508</v>
      </c>
      <c r="G515" s="5">
        <v>35688668</v>
      </c>
      <c r="H515" s="5">
        <v>43472200</v>
      </c>
      <c r="I515" s="5">
        <v>37249220</v>
      </c>
      <c r="J515" s="3">
        <v>38935898</v>
      </c>
      <c r="K515" s="3">
        <v>39366591</v>
      </c>
      <c r="L515" s="3">
        <v>43150105</v>
      </c>
      <c r="M515" s="3">
        <v>42773571</v>
      </c>
      <c r="N515" s="3">
        <v>43616021</v>
      </c>
      <c r="O515" s="10">
        <v>43591219</v>
      </c>
      <c r="P515" s="10">
        <v>47000442</v>
      </c>
      <c r="Q515" s="10">
        <v>54034836</v>
      </c>
      <c r="R515" s="10">
        <v>62987061</v>
      </c>
      <c r="S515" s="3">
        <v>68104541</v>
      </c>
      <c r="T515" s="139">
        <v>70279543</v>
      </c>
      <c r="U515" s="3">
        <v>70347729</v>
      </c>
      <c r="V515" s="3">
        <v>69949196</v>
      </c>
      <c r="W515" s="3">
        <v>81573787</v>
      </c>
      <c r="X515" s="3">
        <v>93162758</v>
      </c>
    </row>
    <row r="516" spans="1:24" ht="15" customHeight="1" x14ac:dyDescent="0.2">
      <c r="A516" s="26" t="s">
        <v>14</v>
      </c>
      <c r="B516" s="26">
        <v>84229096</v>
      </c>
      <c r="C516" s="5">
        <v>91009879</v>
      </c>
      <c r="D516" s="5">
        <v>84656244</v>
      </c>
      <c r="E516" s="5">
        <v>84306814</v>
      </c>
      <c r="F516" s="5">
        <v>89430243</v>
      </c>
      <c r="G516" s="5">
        <v>98217414</v>
      </c>
      <c r="H516" s="5">
        <v>108591411</v>
      </c>
      <c r="I516" s="5">
        <v>112935220</v>
      </c>
      <c r="J516" s="3">
        <v>113029428</v>
      </c>
      <c r="K516" s="3">
        <v>114106441</v>
      </c>
      <c r="L516" s="3">
        <v>111499568</v>
      </c>
      <c r="M516" s="3">
        <v>112619111</v>
      </c>
      <c r="N516" s="3">
        <v>117922088</v>
      </c>
      <c r="O516" s="3">
        <v>118774974</v>
      </c>
      <c r="P516" s="3">
        <v>126113390</v>
      </c>
      <c r="Q516" s="3">
        <v>136075065</v>
      </c>
      <c r="R516" s="3">
        <v>152422562</v>
      </c>
      <c r="S516" s="3">
        <v>162411880</v>
      </c>
      <c r="T516" s="139">
        <v>167690860</v>
      </c>
      <c r="U516" s="3">
        <v>173373498</v>
      </c>
      <c r="V516" s="3">
        <v>181876100</v>
      </c>
      <c r="W516" s="3">
        <v>215893292</v>
      </c>
      <c r="X516" s="3">
        <v>230431084</v>
      </c>
    </row>
    <row r="517" spans="1:24" ht="15" customHeight="1" x14ac:dyDescent="0.2">
      <c r="A517" s="26"/>
      <c r="B517" s="26"/>
      <c r="C517" s="5"/>
      <c r="D517" s="5"/>
      <c r="E517" s="5"/>
      <c r="F517" s="5"/>
      <c r="G517" s="5"/>
      <c r="H517" s="5"/>
      <c r="I517" s="5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139"/>
      <c r="U517" s="3"/>
      <c r="V517" s="3"/>
      <c r="W517" s="3"/>
      <c r="X517" s="3"/>
    </row>
    <row r="518" spans="1:24" ht="15" customHeight="1" x14ac:dyDescent="0.2">
      <c r="A518" s="26" t="s">
        <v>15</v>
      </c>
      <c r="B518" s="29">
        <v>664.56494220481022</v>
      </c>
      <c r="C518" s="5">
        <v>763.15992624598744</v>
      </c>
      <c r="D518" s="5">
        <v>840.83742457538028</v>
      </c>
      <c r="E518" s="5">
        <v>893.69312608604605</v>
      </c>
      <c r="F518" s="5">
        <v>1002.137574583395</v>
      </c>
      <c r="G518" s="5">
        <v>1055.8905175839191</v>
      </c>
      <c r="H518" s="5">
        <v>1153.2400175806233</v>
      </c>
      <c r="I518" s="5">
        <v>1255.912516365262</v>
      </c>
      <c r="J518" s="3">
        <v>1283.2544599796661</v>
      </c>
      <c r="K518" s="3">
        <v>1933.1981674986253</v>
      </c>
      <c r="L518" s="3">
        <v>1516.9362444155965</v>
      </c>
      <c r="M518" s="3">
        <v>1155.7185636516276</v>
      </c>
      <c r="N518" s="3">
        <v>1182.5285942985827</v>
      </c>
      <c r="O518" s="3">
        <v>1224.0052086926232</v>
      </c>
      <c r="P518" s="3">
        <v>1195.6247410985441</v>
      </c>
      <c r="Q518" s="3">
        <v>1122.3392717824765</v>
      </c>
      <c r="R518" s="3">
        <v>1156.4964050599576</v>
      </c>
      <c r="S518" s="3">
        <v>1147.3823823593127</v>
      </c>
      <c r="T518" s="139">
        <v>1129.0241755622649</v>
      </c>
      <c r="U518" s="3">
        <v>1010.1679408375227</v>
      </c>
      <c r="V518" s="3">
        <v>1311.005921286338</v>
      </c>
      <c r="W518" s="3">
        <v>2676.2689637045578</v>
      </c>
      <c r="X518" s="3">
        <v>1865.2954833091751</v>
      </c>
    </row>
    <row r="519" spans="1:24" ht="15" customHeight="1" x14ac:dyDescent="0.2">
      <c r="A519" s="26" t="s">
        <v>16</v>
      </c>
      <c r="B519" s="29">
        <v>4423.0718767035951</v>
      </c>
      <c r="C519" s="5">
        <v>5052.430790819255</v>
      </c>
      <c r="D519" s="5">
        <v>4248.4983059318101</v>
      </c>
      <c r="E519" s="5">
        <v>4082.1650569611647</v>
      </c>
      <c r="F519" s="5">
        <v>4207.6646305748473</v>
      </c>
      <c r="G519" s="5">
        <v>4616.6080626754265</v>
      </c>
      <c r="H519" s="5">
        <v>4675.8654921187072</v>
      </c>
      <c r="I519" s="5">
        <v>5457.4816301042765</v>
      </c>
      <c r="J519" s="3">
        <v>5155.2382276523085</v>
      </c>
      <c r="K519" s="3">
        <v>4622.4632284899053</v>
      </c>
      <c r="L519" s="3">
        <v>4490.3976824780466</v>
      </c>
      <c r="M519" s="3">
        <v>4889.2638238577847</v>
      </c>
      <c r="N519" s="3">
        <v>5233.6872181801546</v>
      </c>
      <c r="O519" s="3">
        <v>5179.0207896330321</v>
      </c>
      <c r="P519" s="3">
        <v>5345.6790225534687</v>
      </c>
      <c r="Q519" s="3">
        <v>5483.0531578019327</v>
      </c>
      <c r="R519" s="3">
        <v>5853.5387801266797</v>
      </c>
      <c r="S519" s="3">
        <v>6097.453980047906</v>
      </c>
      <c r="T519" s="139">
        <v>6218.0989000960144</v>
      </c>
      <c r="U519" s="3">
        <v>6382.6853886304825</v>
      </c>
      <c r="V519" s="3">
        <v>6819.9135670901142</v>
      </c>
      <c r="W519" s="3">
        <v>6663.5253681486247</v>
      </c>
      <c r="X519" s="3">
        <v>7415.0090999069726</v>
      </c>
    </row>
    <row r="520" spans="1:24" ht="15" customHeight="1" x14ac:dyDescent="0.2">
      <c r="A520" s="26" t="s">
        <v>17</v>
      </c>
      <c r="B520" s="29">
        <v>2694.995611076718</v>
      </c>
      <c r="C520" s="5">
        <v>2608.5354904160513</v>
      </c>
      <c r="D520" s="5">
        <v>2687.9663280980126</v>
      </c>
      <c r="E520" s="5">
        <v>2767.1510784230886</v>
      </c>
      <c r="F520" s="5">
        <v>3013.3583929249562</v>
      </c>
      <c r="G520" s="5">
        <v>3237.613601931936</v>
      </c>
      <c r="H520" s="5">
        <v>3891.3868372691313</v>
      </c>
      <c r="I520" s="5">
        <v>3304.0284267705529</v>
      </c>
      <c r="J520" s="3">
        <v>3383.4060080466465</v>
      </c>
      <c r="K520" s="3">
        <v>3452.964394635118</v>
      </c>
      <c r="L520" s="3">
        <v>3792.5256225571666</v>
      </c>
      <c r="M520" s="3">
        <v>3701.9612611754933</v>
      </c>
      <c r="N520" s="3">
        <v>3766.1770420119888</v>
      </c>
      <c r="O520" s="5">
        <v>3712.4470380031871</v>
      </c>
      <c r="P520" s="5">
        <v>3886.142229814368</v>
      </c>
      <c r="Q520" s="5">
        <v>4350.5643633470982</v>
      </c>
      <c r="R520" s="5">
        <v>4936.9826174674981</v>
      </c>
      <c r="S520" s="5">
        <v>5231.8966934466607</v>
      </c>
      <c r="T520" s="26">
        <v>5300.7439794907841</v>
      </c>
      <c r="U520" s="5">
        <v>5047.9646753052912</v>
      </c>
      <c r="V520" s="5">
        <v>5081.4528109583389</v>
      </c>
      <c r="W520" s="5">
        <v>5672.1649878801954</v>
      </c>
      <c r="X520" s="5">
        <v>6298.4578835211905</v>
      </c>
    </row>
    <row r="521" spans="1:24" ht="15" customHeight="1" x14ac:dyDescent="0.2">
      <c r="A521" s="31" t="s">
        <v>18</v>
      </c>
      <c r="B521" s="32">
        <v>7782.6324299851231</v>
      </c>
      <c r="C521" s="16">
        <v>8424.126207481293</v>
      </c>
      <c r="D521" s="16">
        <v>7777.3020586052035</v>
      </c>
      <c r="E521" s="16">
        <v>7743.009261470299</v>
      </c>
      <c r="F521" s="16">
        <v>8223.1605980831991</v>
      </c>
      <c r="G521" s="16">
        <v>8910.112182191282</v>
      </c>
      <c r="H521" s="16">
        <v>9720.4923469684618</v>
      </c>
      <c r="I521" s="16">
        <v>10017.422573240092</v>
      </c>
      <c r="J521" s="16">
        <v>9821.8986956786212</v>
      </c>
      <c r="K521" s="16">
        <v>10008.62579062365</v>
      </c>
      <c r="L521" s="16">
        <v>9799.8595494508099</v>
      </c>
      <c r="M521" s="16">
        <v>9746.9436486849063</v>
      </c>
      <c r="N521" s="16">
        <v>10182.392854490725</v>
      </c>
      <c r="O521" s="16">
        <v>10115.473036328844</v>
      </c>
      <c r="P521" s="16">
        <v>10427.445993466381</v>
      </c>
      <c r="Q521" s="16">
        <v>10955.956792931507</v>
      </c>
      <c r="R521" s="16">
        <v>11947.017802654134</v>
      </c>
      <c r="S521" s="5">
        <v>12476.73305585388</v>
      </c>
      <c r="T521" s="26">
        <v>12647.867055149063</v>
      </c>
      <c r="U521" s="5">
        <v>12440.818004773297</v>
      </c>
      <c r="V521" s="5">
        <v>13212.372299334791</v>
      </c>
      <c r="W521" s="5">
        <v>15011.959319733378</v>
      </c>
      <c r="X521" s="5">
        <v>15578.762466737338</v>
      </c>
    </row>
    <row r="522" spans="1:24" ht="1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3"/>
      <c r="K522" s="13"/>
      <c r="L522" s="13"/>
      <c r="M522" s="13"/>
      <c r="N522" s="13"/>
      <c r="O522" s="13"/>
      <c r="P522" s="13"/>
      <c r="Q522" s="13"/>
      <c r="R522" s="13"/>
      <c r="S522" s="171"/>
      <c r="T522" s="173"/>
      <c r="U522" s="173"/>
      <c r="V522" s="173"/>
      <c r="W522" s="173"/>
      <c r="X522" s="173"/>
    </row>
    <row r="523" spans="1:24" ht="15" customHeight="1" x14ac:dyDescent="0.2">
      <c r="A523" s="34" t="s">
        <v>46</v>
      </c>
      <c r="B523" s="21"/>
      <c r="C523" s="22"/>
      <c r="D523" s="22"/>
      <c r="E523" s="22"/>
      <c r="F523" s="22"/>
      <c r="G523" s="22"/>
      <c r="H523" s="22"/>
      <c r="I523" s="22"/>
      <c r="J523" s="7"/>
      <c r="K523" s="7"/>
      <c r="L523" s="7"/>
      <c r="M523" s="7"/>
      <c r="N523" s="7"/>
      <c r="O523" s="7"/>
      <c r="P523" s="7"/>
      <c r="Q523" s="7"/>
      <c r="R523" s="7"/>
      <c r="S523" s="25"/>
      <c r="T523" s="24"/>
      <c r="U523" s="25"/>
      <c r="V523" s="25"/>
      <c r="W523" s="25"/>
      <c r="X523" s="25"/>
    </row>
    <row r="524" spans="1:24" ht="15" customHeight="1" x14ac:dyDescent="0.2">
      <c r="A524" s="35"/>
      <c r="J524" s="3"/>
      <c r="K524" s="3"/>
      <c r="L524" s="3"/>
      <c r="M524" s="3"/>
      <c r="N524" s="3"/>
      <c r="O524" s="3"/>
      <c r="P524" s="3"/>
      <c r="Q524" s="3"/>
      <c r="R524" s="3"/>
      <c r="S524" s="25"/>
      <c r="T524" s="24"/>
      <c r="U524" s="25"/>
      <c r="V524" s="25"/>
      <c r="W524" s="25"/>
      <c r="X524" s="25"/>
    </row>
    <row r="525" spans="1:24" ht="15" customHeight="1" x14ac:dyDescent="0.2">
      <c r="A525" s="26" t="s">
        <v>10</v>
      </c>
      <c r="B525" s="27">
        <v>5914.61</v>
      </c>
      <c r="C525" s="28">
        <v>5790.77</v>
      </c>
      <c r="D525" s="28">
        <v>5701.2499999999991</v>
      </c>
      <c r="E525" s="28">
        <v>5660.13</v>
      </c>
      <c r="F525" s="28">
        <v>5681.19</v>
      </c>
      <c r="G525" s="28">
        <v>5635.24</v>
      </c>
      <c r="H525" s="28">
        <v>5608.76</v>
      </c>
      <c r="I525" s="28">
        <v>5567.93</v>
      </c>
      <c r="J525" s="2">
        <v>5577.99</v>
      </c>
      <c r="K525" s="2">
        <v>5588.9</v>
      </c>
      <c r="L525" s="2">
        <v>5510.5</v>
      </c>
      <c r="M525" s="2">
        <v>5595.19</v>
      </c>
      <c r="N525" s="2">
        <v>5554.34</v>
      </c>
      <c r="O525" s="2">
        <v>5623.73</v>
      </c>
      <c r="P525" s="2">
        <v>5786.29</v>
      </c>
      <c r="Q525" s="2">
        <v>5699.0899999999992</v>
      </c>
      <c r="R525" s="2">
        <v>5605.55</v>
      </c>
      <c r="S525" s="2">
        <v>5493.39</v>
      </c>
      <c r="T525" s="138">
        <v>5388.16</v>
      </c>
      <c r="U525" s="2">
        <v>5316</v>
      </c>
      <c r="V525" s="2">
        <v>5107.45</v>
      </c>
      <c r="W525" s="2">
        <v>5098.17</v>
      </c>
      <c r="X525" s="2">
        <v>4966.75</v>
      </c>
    </row>
    <row r="526" spans="1:24" ht="15" customHeight="1" x14ac:dyDescent="0.2">
      <c r="A526" s="26" t="s">
        <v>11</v>
      </c>
      <c r="B526" s="26">
        <v>3733227</v>
      </c>
      <c r="C526" s="5">
        <v>3828069</v>
      </c>
      <c r="D526" s="5">
        <v>4615329</v>
      </c>
      <c r="E526" s="5">
        <v>5451922</v>
      </c>
      <c r="F526" s="5">
        <v>5833865</v>
      </c>
      <c r="G526" s="5">
        <v>5970556</v>
      </c>
      <c r="H526" s="5">
        <v>6055048</v>
      </c>
      <c r="I526" s="5">
        <v>6250859</v>
      </c>
      <c r="J526" s="3">
        <v>6589063</v>
      </c>
      <c r="K526" s="3">
        <v>10433441</v>
      </c>
      <c r="L526" s="5">
        <v>9211759</v>
      </c>
      <c r="M526" s="5">
        <v>7197980</v>
      </c>
      <c r="N526" s="5">
        <v>7084341</v>
      </c>
      <c r="O526" s="5">
        <v>7268153</v>
      </c>
      <c r="P526" s="5">
        <v>7519304</v>
      </c>
      <c r="Q526" s="5">
        <v>8036642</v>
      </c>
      <c r="R526" s="5">
        <v>7996992</v>
      </c>
      <c r="S526" s="5">
        <v>8084384</v>
      </c>
      <c r="T526" s="26">
        <v>8599772</v>
      </c>
      <c r="U526" s="5">
        <v>9512349</v>
      </c>
      <c r="V526" s="5">
        <v>13841258</v>
      </c>
      <c r="W526" s="5">
        <v>17254529</v>
      </c>
      <c r="X526" s="5">
        <v>17822192</v>
      </c>
    </row>
    <row r="527" spans="1:24" ht="15" customHeight="1" x14ac:dyDescent="0.2">
      <c r="A527" s="26" t="s">
        <v>12</v>
      </c>
      <c r="B527" s="26">
        <v>29317346</v>
      </c>
      <c r="C527" s="5">
        <v>24908602</v>
      </c>
      <c r="D527" s="5">
        <v>25840523</v>
      </c>
      <c r="E527" s="5">
        <v>24438964</v>
      </c>
      <c r="F527" s="5">
        <v>25042060</v>
      </c>
      <c r="G527" s="5">
        <v>26796609</v>
      </c>
      <c r="H527" s="5">
        <v>28105560</v>
      </c>
      <c r="I527" s="5">
        <v>31489611</v>
      </c>
      <c r="J527" s="4">
        <v>29979043</v>
      </c>
      <c r="K527" s="4">
        <v>27881641</v>
      </c>
      <c r="L527" s="3">
        <v>27493391</v>
      </c>
      <c r="M527" s="3">
        <v>28495335</v>
      </c>
      <c r="N527" s="3">
        <v>30138150</v>
      </c>
      <c r="O527" s="3">
        <v>31223267</v>
      </c>
      <c r="P527" s="3">
        <v>34301788</v>
      </c>
      <c r="Q527" s="3">
        <v>34248442</v>
      </c>
      <c r="R527" s="3">
        <v>36421027</v>
      </c>
      <c r="S527" s="3">
        <v>37635356</v>
      </c>
      <c r="T527" s="139">
        <v>38615443</v>
      </c>
      <c r="U527" s="3">
        <v>37282407</v>
      </c>
      <c r="V527" s="3">
        <v>38545083</v>
      </c>
      <c r="W527" s="3">
        <v>39958518</v>
      </c>
      <c r="X527" s="3">
        <v>42468404</v>
      </c>
    </row>
    <row r="528" spans="1:24" ht="15" customHeight="1" x14ac:dyDescent="0.2">
      <c r="A528" s="26" t="s">
        <v>13</v>
      </c>
      <c r="B528" s="26">
        <v>13852628</v>
      </c>
      <c r="C528" s="5">
        <v>15453736</v>
      </c>
      <c r="D528" s="5">
        <v>14959458</v>
      </c>
      <c r="E528" s="5">
        <v>14643225</v>
      </c>
      <c r="F528" s="5">
        <v>15310274</v>
      </c>
      <c r="G528" s="5">
        <v>16327325</v>
      </c>
      <c r="H528" s="5">
        <v>16598668</v>
      </c>
      <c r="I528" s="5">
        <v>15442567</v>
      </c>
      <c r="J528" s="3">
        <v>15538594</v>
      </c>
      <c r="K528" s="3">
        <v>15075393</v>
      </c>
      <c r="L528" s="3">
        <v>17757076</v>
      </c>
      <c r="M528" s="3">
        <v>18480048</v>
      </c>
      <c r="N528" s="3">
        <v>18727106</v>
      </c>
      <c r="O528" s="10">
        <v>19214867</v>
      </c>
      <c r="P528" s="10">
        <v>20345637</v>
      </c>
      <c r="Q528" s="10">
        <v>21800223</v>
      </c>
      <c r="R528" s="10">
        <v>20057986</v>
      </c>
      <c r="S528" s="3">
        <v>20656885</v>
      </c>
      <c r="T528" s="139">
        <v>20495544</v>
      </c>
      <c r="U528" s="3">
        <v>23257609</v>
      </c>
      <c r="V528" s="3">
        <v>22539513</v>
      </c>
      <c r="W528" s="3">
        <v>25767839</v>
      </c>
      <c r="X528" s="3">
        <v>24636313</v>
      </c>
    </row>
    <row r="529" spans="1:24" ht="15" customHeight="1" x14ac:dyDescent="0.2">
      <c r="A529" s="26" t="s">
        <v>14</v>
      </c>
      <c r="B529" s="26">
        <v>46903201</v>
      </c>
      <c r="C529" s="5">
        <v>44190407</v>
      </c>
      <c r="D529" s="5">
        <v>45415310</v>
      </c>
      <c r="E529" s="5">
        <v>44534111</v>
      </c>
      <c r="F529" s="5">
        <v>46186199</v>
      </c>
      <c r="G529" s="5">
        <v>49094490</v>
      </c>
      <c r="H529" s="5">
        <v>50759276</v>
      </c>
      <c r="I529" s="5">
        <v>53183037</v>
      </c>
      <c r="J529" s="3">
        <v>52106700</v>
      </c>
      <c r="K529" s="3">
        <v>53390475</v>
      </c>
      <c r="L529" s="3">
        <v>54462226</v>
      </c>
      <c r="M529" s="3">
        <v>54173363</v>
      </c>
      <c r="N529" s="3">
        <v>55949597</v>
      </c>
      <c r="O529" s="3">
        <v>57706287</v>
      </c>
      <c r="P529" s="3">
        <v>62166729</v>
      </c>
      <c r="Q529" s="3">
        <v>64085307</v>
      </c>
      <c r="R529" s="3">
        <v>64476005</v>
      </c>
      <c r="S529" s="3">
        <v>66376625</v>
      </c>
      <c r="T529" s="139">
        <v>67710759</v>
      </c>
      <c r="U529" s="3">
        <v>70052365</v>
      </c>
      <c r="V529" s="3">
        <v>74925854</v>
      </c>
      <c r="W529" s="3">
        <v>82980886</v>
      </c>
      <c r="X529" s="3">
        <v>84926909</v>
      </c>
    </row>
    <row r="530" spans="1:24" ht="15" customHeight="1" x14ac:dyDescent="0.2">
      <c r="A530" s="26"/>
      <c r="B530" s="26"/>
      <c r="C530" s="5"/>
      <c r="D530" s="5"/>
      <c r="E530" s="5"/>
      <c r="F530" s="5"/>
      <c r="G530" s="5"/>
      <c r="H530" s="5"/>
      <c r="I530" s="5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139"/>
      <c r="U530" s="3"/>
      <c r="V530" s="3"/>
      <c r="W530" s="3"/>
      <c r="X530" s="3"/>
    </row>
    <row r="531" spans="1:24" ht="15" customHeight="1" x14ac:dyDescent="0.2">
      <c r="A531" s="26" t="s">
        <v>15</v>
      </c>
      <c r="B531" s="29">
        <v>631.18734794010095</v>
      </c>
      <c r="C531" s="5">
        <v>661.0638999649442</v>
      </c>
      <c r="D531" s="5">
        <v>809.52931374698539</v>
      </c>
      <c r="E531" s="5">
        <v>963.214979161256</v>
      </c>
      <c r="F531" s="5">
        <v>1026.87377116414</v>
      </c>
      <c r="G531" s="5">
        <v>1059.5034106799355</v>
      </c>
      <c r="H531" s="5">
        <v>1079.56981578816</v>
      </c>
      <c r="I531" s="5">
        <v>1122.6540204348833</v>
      </c>
      <c r="J531" s="3">
        <v>1181.2611711387078</v>
      </c>
      <c r="K531" s="3">
        <v>1866.8147578235432</v>
      </c>
      <c r="L531" s="3">
        <v>1671.6738952908086</v>
      </c>
      <c r="M531" s="3">
        <v>1286.4585474309185</v>
      </c>
      <c r="N531" s="3">
        <v>1275.4604507466233</v>
      </c>
      <c r="O531" s="3">
        <v>1292.4078858693431</v>
      </c>
      <c r="P531" s="3">
        <v>1299.5034815054205</v>
      </c>
      <c r="Q531" s="3">
        <v>1410.1623241605241</v>
      </c>
      <c r="R531" s="3">
        <v>1426.6204029934618</v>
      </c>
      <c r="S531" s="3">
        <v>1471.6566637358715</v>
      </c>
      <c r="T531" s="139">
        <v>1596.0498574652572</v>
      </c>
      <c r="U531" s="3">
        <v>1789.3809255079007</v>
      </c>
      <c r="V531" s="3">
        <v>2710.0134117808302</v>
      </c>
      <c r="W531" s="3">
        <v>3384.4554026248634</v>
      </c>
      <c r="X531" s="3">
        <v>3588.3005989832386</v>
      </c>
    </row>
    <row r="532" spans="1:24" ht="15" customHeight="1" x14ac:dyDescent="0.2">
      <c r="A532" s="26" t="s">
        <v>16</v>
      </c>
      <c r="B532" s="29">
        <v>4956.7673946380237</v>
      </c>
      <c r="C532" s="5">
        <v>4301.4317612338255</v>
      </c>
      <c r="D532" s="5">
        <v>4532.4311335233506</v>
      </c>
      <c r="E532" s="5">
        <v>4317.7389918606104</v>
      </c>
      <c r="F532" s="5">
        <v>4407.889896306936</v>
      </c>
      <c r="G532" s="5">
        <v>4755.1850497937976</v>
      </c>
      <c r="H532" s="5">
        <v>5011.0113465364893</v>
      </c>
      <c r="I532" s="5">
        <v>5655.5328461385106</v>
      </c>
      <c r="J532" s="3">
        <v>5374.5243358270636</v>
      </c>
      <c r="K532" s="3">
        <v>4988.7528851831312</v>
      </c>
      <c r="L532" s="3">
        <v>4989.2733871699484</v>
      </c>
      <c r="M532" s="3">
        <v>5092.8270532367987</v>
      </c>
      <c r="N532" s="3">
        <v>5426.0542206634809</v>
      </c>
      <c r="O532" s="3">
        <v>5552.056553212904</v>
      </c>
      <c r="P532" s="3">
        <v>5928.1142148077615</v>
      </c>
      <c r="Q532" s="3">
        <v>6009.4580011896642</v>
      </c>
      <c r="R532" s="3">
        <v>6497.3155176566079</v>
      </c>
      <c r="S532" s="3">
        <v>6851.0256872350219</v>
      </c>
      <c r="T532" s="139">
        <v>7166.7216637961756</v>
      </c>
      <c r="U532" s="3">
        <v>7013.2443566591419</v>
      </c>
      <c r="V532" s="3">
        <v>7546.8351134127597</v>
      </c>
      <c r="W532" s="3">
        <v>7837.8159221838423</v>
      </c>
      <c r="X532" s="3">
        <v>8550.5419036593339</v>
      </c>
    </row>
    <row r="533" spans="1:24" ht="15" customHeight="1" x14ac:dyDescent="0.2">
      <c r="A533" s="26" t="s">
        <v>17</v>
      </c>
      <c r="B533" s="29">
        <v>2342.1033677622027</v>
      </c>
      <c r="C533" s="5">
        <v>2668.6841300897804</v>
      </c>
      <c r="D533" s="5">
        <v>2623.8909011181763</v>
      </c>
      <c r="E533" s="5">
        <v>2587.0828055186012</v>
      </c>
      <c r="F533" s="5">
        <v>2694.9061728264678</v>
      </c>
      <c r="G533" s="5">
        <v>2897.3610706908667</v>
      </c>
      <c r="H533" s="5">
        <v>2959.4184810902943</v>
      </c>
      <c r="I533" s="5">
        <v>2773.4844008455566</v>
      </c>
      <c r="J533" s="3">
        <v>2785.6977154853271</v>
      </c>
      <c r="K533" s="3">
        <v>2697.3810588845749</v>
      </c>
      <c r="L533" s="3">
        <v>3222.4074040468199</v>
      </c>
      <c r="M533" s="3">
        <v>3302.8454797781669</v>
      </c>
      <c r="N533" s="3">
        <v>3371.6167897535979</v>
      </c>
      <c r="O533" s="5">
        <v>3416.7477812768398</v>
      </c>
      <c r="P533" s="5">
        <v>3516.1799702399985</v>
      </c>
      <c r="Q533" s="5">
        <v>3825.2112179312844</v>
      </c>
      <c r="R533" s="5">
        <v>3578.2369259037919</v>
      </c>
      <c r="S533" s="5">
        <v>3760.3164894536885</v>
      </c>
      <c r="T533" s="26">
        <v>3803.811319634161</v>
      </c>
      <c r="U533" s="5">
        <v>4375.0205041384497</v>
      </c>
      <c r="V533" s="5">
        <v>4413.0658156222771</v>
      </c>
      <c r="W533" s="5">
        <v>5054.3310638915527</v>
      </c>
      <c r="X533" s="5">
        <v>4960.2482508682742</v>
      </c>
    </row>
    <row r="534" spans="1:24" ht="15" customHeight="1" x14ac:dyDescent="0.2">
      <c r="A534" s="31" t="s">
        <v>18</v>
      </c>
      <c r="B534" s="32">
        <v>7930.0581103403274</v>
      </c>
      <c r="C534" s="16">
        <v>7631.1797912885504</v>
      </c>
      <c r="D534" s="16">
        <v>7965.8513483885126</v>
      </c>
      <c r="E534" s="16">
        <v>7868.0367765404681</v>
      </c>
      <c r="F534" s="16">
        <v>8129.6698402975435</v>
      </c>
      <c r="G534" s="16">
        <v>8712.0495311646009</v>
      </c>
      <c r="H534" s="16">
        <v>9049.9996434149434</v>
      </c>
      <c r="I534" s="16">
        <v>9551.6712674189512</v>
      </c>
      <c r="J534" s="16">
        <v>9341.4832224510992</v>
      </c>
      <c r="K534" s="16">
        <v>9552.9487018912496</v>
      </c>
      <c r="L534" s="16">
        <v>9883.3546865075768</v>
      </c>
      <c r="M534" s="16">
        <v>9682.1310804458844</v>
      </c>
      <c r="N534" s="16">
        <v>10073.131461163703</v>
      </c>
      <c r="O534" s="16">
        <v>10261.212220359086</v>
      </c>
      <c r="P534" s="16">
        <v>10743.797666553181</v>
      </c>
      <c r="Q534" s="16">
        <v>11244.831543281472</v>
      </c>
      <c r="R534" s="16">
        <v>11502.172846553862</v>
      </c>
      <c r="S534" s="5">
        <v>12082.998840424581</v>
      </c>
      <c r="T534" s="26">
        <v>12566.582840895593</v>
      </c>
      <c r="U534" s="5">
        <v>13177.645786305493</v>
      </c>
      <c r="V534" s="5">
        <v>14669.914340815867</v>
      </c>
      <c r="W534" s="5">
        <v>16276.602388700259</v>
      </c>
      <c r="X534" s="5">
        <v>17099.090753510845</v>
      </c>
    </row>
    <row r="535" spans="1:24" ht="1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3"/>
      <c r="K535" s="13"/>
      <c r="L535" s="13"/>
      <c r="M535" s="13"/>
      <c r="N535" s="13"/>
      <c r="O535" s="13"/>
      <c r="P535" s="13"/>
      <c r="Q535" s="13"/>
      <c r="R535" s="13"/>
      <c r="S535" s="171"/>
      <c r="T535" s="173"/>
      <c r="U535" s="173"/>
      <c r="V535" s="173"/>
      <c r="W535" s="173"/>
      <c r="X535" s="173"/>
    </row>
    <row r="536" spans="1:24" ht="15" customHeight="1" x14ac:dyDescent="0.2">
      <c r="A536" s="34" t="s">
        <v>47</v>
      </c>
      <c r="B536" s="21"/>
      <c r="C536" s="22"/>
      <c r="D536" s="22"/>
      <c r="E536" s="22"/>
      <c r="F536" s="22"/>
      <c r="G536" s="22"/>
      <c r="H536" s="22"/>
      <c r="I536" s="22"/>
      <c r="J536" s="7"/>
      <c r="K536" s="7"/>
      <c r="L536" s="7"/>
      <c r="M536" s="7"/>
      <c r="N536" s="7"/>
      <c r="O536" s="7"/>
      <c r="P536" s="7"/>
      <c r="Q536" s="7"/>
      <c r="R536" s="7"/>
      <c r="S536" s="25"/>
      <c r="T536" s="24"/>
      <c r="U536" s="25"/>
      <c r="V536" s="25"/>
      <c r="W536" s="25"/>
      <c r="X536" s="25"/>
    </row>
    <row r="537" spans="1:24" ht="15" customHeight="1" x14ac:dyDescent="0.2">
      <c r="A537" s="35"/>
      <c r="J537" s="3"/>
      <c r="K537" s="3"/>
      <c r="L537" s="3"/>
      <c r="M537" s="3"/>
      <c r="N537" s="3"/>
      <c r="O537" s="3"/>
      <c r="P537" s="3"/>
      <c r="Q537" s="3"/>
      <c r="R537" s="3"/>
      <c r="S537" s="25"/>
      <c r="T537" s="24"/>
      <c r="U537" s="25"/>
      <c r="V537" s="25"/>
      <c r="W537" s="25"/>
      <c r="X537" s="25"/>
    </row>
    <row r="538" spans="1:24" ht="15" customHeight="1" x14ac:dyDescent="0.2">
      <c r="A538" s="26" t="s">
        <v>10</v>
      </c>
      <c r="B538" s="27">
        <v>3451.94</v>
      </c>
      <c r="C538" s="28">
        <v>3348.97</v>
      </c>
      <c r="D538" s="28">
        <v>3360.0600000000004</v>
      </c>
      <c r="E538" s="28">
        <v>3269.91</v>
      </c>
      <c r="F538" s="28">
        <v>3248.4</v>
      </c>
      <c r="G538" s="28">
        <v>3200.76</v>
      </c>
      <c r="H538" s="28">
        <v>3106.83</v>
      </c>
      <c r="I538" s="28">
        <v>3150.35</v>
      </c>
      <c r="J538" s="2">
        <v>3083.96</v>
      </c>
      <c r="K538" s="2">
        <v>2994.86</v>
      </c>
      <c r="L538" s="2">
        <v>2917.22</v>
      </c>
      <c r="M538" s="2">
        <v>2899.66</v>
      </c>
      <c r="N538" s="2">
        <v>2911.29</v>
      </c>
      <c r="O538" s="2">
        <v>2933.48</v>
      </c>
      <c r="P538" s="2">
        <v>2970.22</v>
      </c>
      <c r="Q538" s="2">
        <v>2996.44</v>
      </c>
      <c r="R538" s="2">
        <v>2973.34</v>
      </c>
      <c r="S538" s="2">
        <v>2915.57</v>
      </c>
      <c r="T538" s="138">
        <v>2979.51</v>
      </c>
      <c r="U538" s="2">
        <v>2771.33</v>
      </c>
      <c r="V538" s="2">
        <v>2715.75</v>
      </c>
      <c r="W538" s="2">
        <v>2651.28</v>
      </c>
      <c r="X538" s="2">
        <v>2571.0700000000002</v>
      </c>
    </row>
    <row r="539" spans="1:24" ht="15" customHeight="1" x14ac:dyDescent="0.2">
      <c r="A539" s="26" t="s">
        <v>11</v>
      </c>
      <c r="B539" s="26">
        <v>2458151</v>
      </c>
      <c r="C539" s="5">
        <v>2695892</v>
      </c>
      <c r="D539" s="5">
        <v>3076561</v>
      </c>
      <c r="E539" s="5">
        <v>4113799</v>
      </c>
      <c r="F539" s="5">
        <v>4064328</v>
      </c>
      <c r="G539" s="5">
        <v>4710605</v>
      </c>
      <c r="H539" s="5">
        <v>4724125</v>
      </c>
      <c r="I539" s="5">
        <v>5509532</v>
      </c>
      <c r="J539" s="3">
        <v>6018208</v>
      </c>
      <c r="K539" s="3">
        <v>8001321</v>
      </c>
      <c r="L539" s="5">
        <v>6610392</v>
      </c>
      <c r="M539" s="5">
        <v>6118107</v>
      </c>
      <c r="N539" s="5">
        <v>6421968</v>
      </c>
      <c r="O539" s="5">
        <v>7687313</v>
      </c>
      <c r="P539" s="5">
        <v>8643397</v>
      </c>
      <c r="Q539" s="5">
        <v>9041411</v>
      </c>
      <c r="R539" s="5">
        <v>8564196</v>
      </c>
      <c r="S539" s="5">
        <v>7694402</v>
      </c>
      <c r="T539" s="26">
        <v>7718052</v>
      </c>
      <c r="U539" s="5">
        <v>7172076</v>
      </c>
      <c r="V539" s="5">
        <v>7653474</v>
      </c>
      <c r="W539" s="5">
        <v>11602836</v>
      </c>
      <c r="X539" s="5">
        <v>11526967</v>
      </c>
    </row>
    <row r="540" spans="1:24" ht="15" customHeight="1" x14ac:dyDescent="0.2">
      <c r="A540" s="26" t="s">
        <v>12</v>
      </c>
      <c r="B540" s="26">
        <v>15284179</v>
      </c>
      <c r="C540" s="5">
        <v>15867380</v>
      </c>
      <c r="D540" s="5">
        <v>14312850</v>
      </c>
      <c r="E540" s="5">
        <v>14229998</v>
      </c>
      <c r="F540" s="5">
        <v>14996357</v>
      </c>
      <c r="G540" s="5">
        <v>16068427</v>
      </c>
      <c r="H540" s="5">
        <v>16433316</v>
      </c>
      <c r="I540" s="5">
        <v>18749880</v>
      </c>
      <c r="J540" s="4">
        <v>17591497</v>
      </c>
      <c r="K540" s="4">
        <v>16330348</v>
      </c>
      <c r="L540" s="3">
        <v>14932899</v>
      </c>
      <c r="M540" s="3">
        <v>16049304</v>
      </c>
      <c r="N540" s="3">
        <v>16576474</v>
      </c>
      <c r="O540" s="3">
        <v>16744031</v>
      </c>
      <c r="P540" s="3">
        <v>17830431</v>
      </c>
      <c r="Q540" s="3">
        <v>18712108</v>
      </c>
      <c r="R540" s="3">
        <v>20124613</v>
      </c>
      <c r="S540" s="3">
        <v>20440414</v>
      </c>
      <c r="T540" s="139">
        <v>21145600</v>
      </c>
      <c r="U540" s="3">
        <v>21376448</v>
      </c>
      <c r="V540" s="3">
        <v>21434373</v>
      </c>
      <c r="W540" s="3">
        <v>20702120</v>
      </c>
      <c r="X540" s="3">
        <v>21984795</v>
      </c>
    </row>
    <row r="541" spans="1:24" ht="15" customHeight="1" x14ac:dyDescent="0.2">
      <c r="A541" s="26" t="s">
        <v>13</v>
      </c>
      <c r="B541" s="26">
        <v>7988251</v>
      </c>
      <c r="C541" s="5">
        <v>8388039</v>
      </c>
      <c r="D541" s="5">
        <v>8708072</v>
      </c>
      <c r="E541" s="5">
        <v>8295609</v>
      </c>
      <c r="F541" s="5">
        <v>8174750</v>
      </c>
      <c r="G541" s="5">
        <v>8478541</v>
      </c>
      <c r="H541" s="5">
        <v>10116194</v>
      </c>
      <c r="I541" s="5">
        <v>8843198</v>
      </c>
      <c r="J541" s="3">
        <v>11303016</v>
      </c>
      <c r="K541" s="3">
        <v>10456292</v>
      </c>
      <c r="L541" s="3">
        <v>10287081</v>
      </c>
      <c r="M541" s="3">
        <v>10359395</v>
      </c>
      <c r="N541" s="3">
        <v>10322839</v>
      </c>
      <c r="O541" s="10">
        <v>10821002</v>
      </c>
      <c r="P541" s="10">
        <v>10966955</v>
      </c>
      <c r="Q541" s="10">
        <v>11148866</v>
      </c>
      <c r="R541" s="10">
        <v>11519109</v>
      </c>
      <c r="S541" s="3">
        <v>12535909</v>
      </c>
      <c r="T541" s="139">
        <v>12582777</v>
      </c>
      <c r="U541" s="3">
        <v>12556629</v>
      </c>
      <c r="V541" s="3">
        <v>13653658</v>
      </c>
      <c r="W541" s="3">
        <v>14402679</v>
      </c>
      <c r="X541" s="3">
        <v>15326650</v>
      </c>
    </row>
    <row r="542" spans="1:24" ht="15" customHeight="1" x14ac:dyDescent="0.2">
      <c r="A542" s="26" t="s">
        <v>14</v>
      </c>
      <c r="B542" s="26">
        <v>25730581</v>
      </c>
      <c r="C542" s="5">
        <v>26951311</v>
      </c>
      <c r="D542" s="5">
        <v>26097483</v>
      </c>
      <c r="E542" s="5">
        <v>26639406</v>
      </c>
      <c r="F542" s="5">
        <v>27235435</v>
      </c>
      <c r="G542" s="5">
        <v>29257573</v>
      </c>
      <c r="H542" s="5">
        <v>31273635</v>
      </c>
      <c r="I542" s="5">
        <v>33102610</v>
      </c>
      <c r="J542" s="3">
        <v>34912721</v>
      </c>
      <c r="K542" s="3">
        <v>34787961</v>
      </c>
      <c r="L542" s="3">
        <v>31830372</v>
      </c>
      <c r="M542" s="3">
        <v>32526806</v>
      </c>
      <c r="N542" s="3">
        <v>33321281</v>
      </c>
      <c r="O542" s="3">
        <v>35252346</v>
      </c>
      <c r="P542" s="3">
        <v>37440783</v>
      </c>
      <c r="Q542" s="3">
        <v>38902385</v>
      </c>
      <c r="R542" s="3">
        <v>40207918</v>
      </c>
      <c r="S542" s="3">
        <v>40670725</v>
      </c>
      <c r="T542" s="139">
        <v>41446429</v>
      </c>
      <c r="U542" s="3">
        <v>41105153</v>
      </c>
      <c r="V542" s="3">
        <v>42741505</v>
      </c>
      <c r="W542" s="3">
        <v>46707635</v>
      </c>
      <c r="X542" s="3">
        <v>48838412</v>
      </c>
    </row>
    <row r="543" spans="1:24" ht="15" customHeight="1" x14ac:dyDescent="0.2">
      <c r="A543" s="26"/>
      <c r="B543" s="26"/>
      <c r="C543" s="5"/>
      <c r="D543" s="5"/>
      <c r="E543" s="5"/>
      <c r="F543" s="5"/>
      <c r="G543" s="5"/>
      <c r="H543" s="5"/>
      <c r="I543" s="5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139"/>
      <c r="U543" s="3"/>
      <c r="V543" s="3"/>
      <c r="W543" s="3"/>
      <c r="X543" s="3"/>
    </row>
    <row r="544" spans="1:24" ht="15" customHeight="1" x14ac:dyDescent="0.2">
      <c r="A544" s="26" t="s">
        <v>15</v>
      </c>
      <c r="B544" s="29">
        <v>712.10710499023742</v>
      </c>
      <c r="C544" s="5">
        <v>804.99138541103684</v>
      </c>
      <c r="D544" s="5">
        <v>915.62680428325677</v>
      </c>
      <c r="E544" s="5">
        <v>1258.0771336214148</v>
      </c>
      <c r="F544" s="5">
        <v>1251.1784263021796</v>
      </c>
      <c r="G544" s="5">
        <v>1471.7145302990539</v>
      </c>
      <c r="H544" s="5">
        <v>1520.5611507549497</v>
      </c>
      <c r="I544" s="5">
        <v>1748.8634596155982</v>
      </c>
      <c r="J544" s="3">
        <v>1951.4546232765665</v>
      </c>
      <c r="K544" s="3">
        <v>2671.6844860861606</v>
      </c>
      <c r="L544" s="3">
        <v>2265.9902235690147</v>
      </c>
      <c r="M544" s="3">
        <v>2109.9394411758622</v>
      </c>
      <c r="N544" s="3">
        <v>2205.8839895716333</v>
      </c>
      <c r="O544" s="3">
        <v>2620.5438591706779</v>
      </c>
      <c r="P544" s="3">
        <v>2910.019123162594</v>
      </c>
      <c r="Q544" s="3">
        <v>3017.3842960312904</v>
      </c>
      <c r="R544" s="3">
        <v>2880.3285194427813</v>
      </c>
      <c r="S544" s="3">
        <v>2639.0729771536953</v>
      </c>
      <c r="T544" s="139">
        <v>2590.3762699235776</v>
      </c>
      <c r="U544" s="3">
        <v>2587.954520031898</v>
      </c>
      <c r="V544" s="3">
        <v>2818.1806130903065</v>
      </c>
      <c r="W544" s="3">
        <v>4376.3148366072237</v>
      </c>
      <c r="X544" s="3">
        <v>4483.3345649865614</v>
      </c>
    </row>
    <row r="545" spans="1:24" ht="15" customHeight="1" x14ac:dyDescent="0.2">
      <c r="A545" s="26" t="s">
        <v>16</v>
      </c>
      <c r="B545" s="29">
        <v>4427.7070285115033</v>
      </c>
      <c r="C545" s="5">
        <v>4737.9880978330657</v>
      </c>
      <c r="D545" s="5">
        <v>4259.7007196300065</v>
      </c>
      <c r="E545" s="5">
        <v>4351.8011199084995</v>
      </c>
      <c r="F545" s="5">
        <v>4616.5364487132128</v>
      </c>
      <c r="G545" s="5">
        <v>5020.1911421037503</v>
      </c>
      <c r="H545" s="5">
        <v>5289.4158998078428</v>
      </c>
      <c r="I545" s="5">
        <v>5951.6815591918357</v>
      </c>
      <c r="J545" s="3">
        <v>5704.1910400913112</v>
      </c>
      <c r="K545" s="3">
        <v>5452.7917832553103</v>
      </c>
      <c r="L545" s="3">
        <v>5118.8799610588167</v>
      </c>
      <c r="M545" s="3">
        <v>5534.8916769552297</v>
      </c>
      <c r="N545" s="3">
        <v>5693.8587361616328</v>
      </c>
      <c r="O545" s="3">
        <v>5707.9069910140852</v>
      </c>
      <c r="P545" s="3">
        <v>6003.0674495491921</v>
      </c>
      <c r="Q545" s="3">
        <v>6244.7798053690376</v>
      </c>
      <c r="R545" s="3">
        <v>6768.3524252187772</v>
      </c>
      <c r="S545" s="3">
        <v>7010.777995383407</v>
      </c>
      <c r="T545" s="139">
        <v>7097.0058835177588</v>
      </c>
      <c r="U545" s="3">
        <v>7713.425683696998</v>
      </c>
      <c r="V545" s="3">
        <v>7892.6164043082017</v>
      </c>
      <c r="W545" s="3">
        <v>7808.3491747382386</v>
      </c>
      <c r="X545" s="3">
        <v>8550.8348664174828</v>
      </c>
    </row>
    <row r="546" spans="1:24" ht="15" customHeight="1" x14ac:dyDescent="0.2">
      <c r="A546" s="26" t="s">
        <v>17</v>
      </c>
      <c r="B546" s="29">
        <v>2314.133791433223</v>
      </c>
      <c r="C546" s="5">
        <v>2504.6623290145926</v>
      </c>
      <c r="D546" s="5">
        <v>2591.6418159199534</v>
      </c>
      <c r="E546" s="5">
        <v>2536.9533106415774</v>
      </c>
      <c r="F546" s="5">
        <v>2516.546607560645</v>
      </c>
      <c r="G546" s="5">
        <v>2648.9149452005149</v>
      </c>
      <c r="H546" s="5">
        <v>3256.1144317519788</v>
      </c>
      <c r="I546" s="5">
        <v>2807.0525497166982</v>
      </c>
      <c r="J546" s="3">
        <v>3665.0981205981921</v>
      </c>
      <c r="K546" s="3">
        <v>3491.412620289429</v>
      </c>
      <c r="L546" s="3">
        <v>3526.330204784007</v>
      </c>
      <c r="M546" s="3">
        <v>3572.624031783037</v>
      </c>
      <c r="N546" s="3">
        <v>3545.7955064593361</v>
      </c>
      <c r="O546" s="5">
        <v>3688.7935148697111</v>
      </c>
      <c r="P546" s="5">
        <v>3692.303937082102</v>
      </c>
      <c r="Q546" s="5">
        <v>3720.7039019636636</v>
      </c>
      <c r="R546" s="5">
        <v>3874.1311118136505</v>
      </c>
      <c r="S546" s="5">
        <v>4299.6426084779305</v>
      </c>
      <c r="T546" s="26">
        <v>4223.1027920698371</v>
      </c>
      <c r="U546" s="5">
        <v>4530.9035733745168</v>
      </c>
      <c r="V546" s="5">
        <v>5027.5828040136239</v>
      </c>
      <c r="W546" s="5">
        <v>5432.3492803476056</v>
      </c>
      <c r="X546" s="5">
        <v>5961.1951444340293</v>
      </c>
    </row>
    <row r="547" spans="1:24" ht="15" customHeight="1" x14ac:dyDescent="0.2">
      <c r="A547" s="31" t="s">
        <v>18</v>
      </c>
      <c r="B547" s="32">
        <v>7453.9479249349642</v>
      </c>
      <c r="C547" s="16">
        <v>8047.6418122586947</v>
      </c>
      <c r="D547" s="16">
        <v>7766.9693398332165</v>
      </c>
      <c r="E547" s="16">
        <v>8146.8315641714917</v>
      </c>
      <c r="F547" s="16">
        <v>8384.2614825760375</v>
      </c>
      <c r="G547" s="16">
        <v>9140.8206176033182</v>
      </c>
      <c r="H547" s="16">
        <v>10066.09148231477</v>
      </c>
      <c r="I547" s="16">
        <v>10507.597568524132</v>
      </c>
      <c r="J547" s="16">
        <v>11320.743783966069</v>
      </c>
      <c r="K547" s="16">
        <v>11615.8888896309</v>
      </c>
      <c r="L547" s="16">
        <v>10911.200389411839</v>
      </c>
      <c r="M547" s="16">
        <v>11217.455149914129</v>
      </c>
      <c r="N547" s="16">
        <v>11445.538232192603</v>
      </c>
      <c r="O547" s="16">
        <v>12017.244365054474</v>
      </c>
      <c r="P547" s="16">
        <v>12605.390509793888</v>
      </c>
      <c r="Q547" s="16">
        <v>12982.868003363992</v>
      </c>
      <c r="R547" s="16">
        <v>13522.81205647521</v>
      </c>
      <c r="S547" s="5">
        <v>13949.493581015033</v>
      </c>
      <c r="T547" s="26">
        <v>13910.484945511174</v>
      </c>
      <c r="U547" s="5">
        <v>14832.283777103412</v>
      </c>
      <c r="V547" s="5">
        <v>15738.379821412133</v>
      </c>
      <c r="W547" s="5">
        <v>17617.013291693067</v>
      </c>
      <c r="X547" s="5">
        <v>18995.364575838074</v>
      </c>
    </row>
    <row r="548" spans="1:24" ht="1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3"/>
      <c r="K548" s="13"/>
      <c r="L548" s="13"/>
      <c r="M548" s="13"/>
      <c r="N548" s="13"/>
      <c r="O548" s="13"/>
      <c r="P548" s="13"/>
      <c r="Q548" s="13"/>
      <c r="R548" s="13"/>
      <c r="S548" s="171"/>
      <c r="T548" s="173"/>
      <c r="U548" s="173"/>
      <c r="V548" s="173"/>
      <c r="W548" s="173"/>
      <c r="X548" s="173"/>
    </row>
    <row r="549" spans="1:24" ht="15" customHeight="1" x14ac:dyDescent="0.2">
      <c r="A549" s="34" t="s">
        <v>48</v>
      </c>
      <c r="B549" s="21"/>
      <c r="C549" s="22"/>
      <c r="D549" s="22"/>
      <c r="E549" s="22"/>
      <c r="F549" s="22"/>
      <c r="G549" s="22"/>
      <c r="H549" s="22"/>
      <c r="I549" s="22"/>
      <c r="J549" s="7"/>
      <c r="K549" s="7"/>
      <c r="L549" s="7"/>
      <c r="M549" s="7"/>
      <c r="N549" s="7"/>
      <c r="O549" s="7"/>
      <c r="P549" s="7"/>
      <c r="Q549" s="7"/>
      <c r="R549" s="7"/>
      <c r="S549" s="25"/>
      <c r="T549" s="24"/>
      <c r="U549" s="25"/>
      <c r="V549" s="25"/>
      <c r="W549" s="25"/>
      <c r="X549" s="25"/>
    </row>
    <row r="550" spans="1:24" ht="15" customHeight="1" x14ac:dyDescent="0.2">
      <c r="A550" s="35"/>
      <c r="J550" s="3"/>
      <c r="K550" s="3"/>
      <c r="L550" s="3"/>
      <c r="M550" s="3"/>
      <c r="N550" s="3"/>
      <c r="O550" s="3"/>
      <c r="P550" s="3"/>
      <c r="Q550" s="3"/>
      <c r="R550" s="3"/>
      <c r="S550" s="25"/>
      <c r="T550" s="24"/>
      <c r="U550" s="25"/>
      <c r="V550" s="25"/>
      <c r="W550" s="25"/>
      <c r="X550" s="25"/>
    </row>
    <row r="551" spans="1:24" ht="15" customHeight="1" x14ac:dyDescent="0.2">
      <c r="A551" s="26" t="s">
        <v>10</v>
      </c>
      <c r="B551" s="27">
        <v>2961.65</v>
      </c>
      <c r="C551" s="28">
        <v>2868.83</v>
      </c>
      <c r="D551" s="28">
        <v>2784.9700000000003</v>
      </c>
      <c r="E551" s="28">
        <v>2699.87</v>
      </c>
      <c r="F551" s="28">
        <v>2593.9899999999998</v>
      </c>
      <c r="G551" s="28">
        <v>2584.44</v>
      </c>
      <c r="H551" s="28">
        <v>2534.4</v>
      </c>
      <c r="I551" s="28">
        <v>2441.59</v>
      </c>
      <c r="J551" s="2">
        <v>2406.81</v>
      </c>
      <c r="K551" s="2">
        <v>2360.17</v>
      </c>
      <c r="L551" s="2">
        <v>2216.46</v>
      </c>
      <c r="M551" s="2">
        <v>2147.84</v>
      </c>
      <c r="N551" s="2">
        <v>2133.02</v>
      </c>
      <c r="O551" s="2">
        <v>2115.77</v>
      </c>
      <c r="P551" s="2">
        <v>2045.8</v>
      </c>
      <c r="Q551" s="2">
        <v>2047.4900000000005</v>
      </c>
      <c r="R551" s="2">
        <v>1959.66</v>
      </c>
      <c r="S551" s="2">
        <v>1857.46</v>
      </c>
      <c r="T551" s="138">
        <v>1729.83</v>
      </c>
      <c r="U551" s="2">
        <v>1611.25</v>
      </c>
      <c r="V551" s="2">
        <v>1506.83</v>
      </c>
      <c r="W551" s="2">
        <v>1403.65</v>
      </c>
      <c r="X551" s="2">
        <v>1413.37</v>
      </c>
    </row>
    <row r="552" spans="1:24" ht="15" customHeight="1" x14ac:dyDescent="0.2">
      <c r="A552" s="26" t="s">
        <v>11</v>
      </c>
      <c r="B552" s="26">
        <v>3415002</v>
      </c>
      <c r="C552" s="5">
        <v>3834931</v>
      </c>
      <c r="D552" s="5">
        <v>4886326</v>
      </c>
      <c r="E552" s="5">
        <v>4842419</v>
      </c>
      <c r="F552" s="5">
        <v>5254048</v>
      </c>
      <c r="G552" s="5">
        <v>5052639</v>
      </c>
      <c r="H552" s="5">
        <v>4579687</v>
      </c>
      <c r="I552" s="5">
        <v>4325593</v>
      </c>
      <c r="J552" s="3">
        <v>5364408</v>
      </c>
      <c r="K552" s="3">
        <v>6285542</v>
      </c>
      <c r="L552" s="5">
        <v>6888206</v>
      </c>
      <c r="M552" s="5">
        <v>5496010</v>
      </c>
      <c r="N552" s="5">
        <v>4753267</v>
      </c>
      <c r="O552" s="5">
        <v>4522015</v>
      </c>
      <c r="P552" s="5">
        <v>4960905</v>
      </c>
      <c r="Q552" s="5">
        <v>5365008</v>
      </c>
      <c r="R552" s="5">
        <v>5762468</v>
      </c>
      <c r="S552" s="5">
        <v>5972418</v>
      </c>
      <c r="T552" s="26">
        <v>5611043</v>
      </c>
      <c r="U552" s="5">
        <v>7251484</v>
      </c>
      <c r="V552" s="5">
        <v>4720781</v>
      </c>
      <c r="W552" s="5">
        <v>8428374</v>
      </c>
      <c r="X552" s="5">
        <v>7675252</v>
      </c>
    </row>
    <row r="553" spans="1:24" ht="15" customHeight="1" x14ac:dyDescent="0.2">
      <c r="A553" s="26" t="s">
        <v>12</v>
      </c>
      <c r="B553" s="26">
        <v>14808957</v>
      </c>
      <c r="C553" s="5">
        <v>14283400</v>
      </c>
      <c r="D553" s="5">
        <v>16505623</v>
      </c>
      <c r="E553" s="5">
        <v>16736566</v>
      </c>
      <c r="F553" s="5">
        <v>14550826</v>
      </c>
      <c r="G553" s="5">
        <v>15593474</v>
      </c>
      <c r="H553" s="5">
        <v>17088122</v>
      </c>
      <c r="I553" s="5">
        <v>20827559</v>
      </c>
      <c r="J553" s="4">
        <v>19590166</v>
      </c>
      <c r="K553" s="4">
        <v>16818628</v>
      </c>
      <c r="L553" s="3">
        <v>15432080</v>
      </c>
      <c r="M553" s="3">
        <v>14142942</v>
      </c>
      <c r="N553" s="3">
        <v>13670945</v>
      </c>
      <c r="O553" s="3">
        <v>13646618</v>
      </c>
      <c r="P553" s="3">
        <v>15563236</v>
      </c>
      <c r="Q553" s="3">
        <v>14055607</v>
      </c>
      <c r="R553" s="3">
        <v>15694079</v>
      </c>
      <c r="S553" s="3">
        <v>15594049</v>
      </c>
      <c r="T553" s="139">
        <v>15863494</v>
      </c>
      <c r="U553" s="3">
        <v>14079957</v>
      </c>
      <c r="V553" s="3">
        <v>13377844</v>
      </c>
      <c r="W553" s="3">
        <v>13262703</v>
      </c>
      <c r="X553" s="3">
        <v>14120391</v>
      </c>
    </row>
    <row r="554" spans="1:24" ht="15" customHeight="1" x14ac:dyDescent="0.2">
      <c r="A554" s="26" t="s">
        <v>13</v>
      </c>
      <c r="B554" s="26">
        <v>5549518</v>
      </c>
      <c r="C554" s="5">
        <v>6984428</v>
      </c>
      <c r="D554" s="5">
        <v>5761694</v>
      </c>
      <c r="E554" s="5">
        <v>5841572</v>
      </c>
      <c r="F554" s="5">
        <v>34721</v>
      </c>
      <c r="G554" s="5">
        <v>6543344</v>
      </c>
      <c r="H554" s="5">
        <v>6492865</v>
      </c>
      <c r="I554" s="5">
        <v>6632761</v>
      </c>
      <c r="J554" s="3">
        <v>7219150</v>
      </c>
      <c r="K554" s="3">
        <v>6758407</v>
      </c>
      <c r="L554" s="3">
        <v>5866905</v>
      </c>
      <c r="M554" s="3">
        <v>5417961</v>
      </c>
      <c r="N554" s="3">
        <v>6304150</v>
      </c>
      <c r="O554" s="10">
        <v>6308189</v>
      </c>
      <c r="P554" s="10">
        <v>6237138</v>
      </c>
      <c r="Q554" s="10">
        <v>6402155</v>
      </c>
      <c r="R554" s="10">
        <v>6281599</v>
      </c>
      <c r="S554" s="3">
        <v>6776235</v>
      </c>
      <c r="T554" s="139">
        <v>6552365</v>
      </c>
      <c r="U554" s="3">
        <v>6398476</v>
      </c>
      <c r="V554" s="3">
        <v>6510215</v>
      </c>
      <c r="W554" s="3">
        <v>7093116</v>
      </c>
      <c r="X554" s="3">
        <v>7139631</v>
      </c>
    </row>
    <row r="555" spans="1:24" ht="15" customHeight="1" x14ac:dyDescent="0.2">
      <c r="A555" s="26" t="s">
        <v>14</v>
      </c>
      <c r="B555" s="26">
        <v>23773477</v>
      </c>
      <c r="C555" s="5">
        <v>25102759</v>
      </c>
      <c r="D555" s="5">
        <v>27153643</v>
      </c>
      <c r="E555" s="5">
        <v>27420557</v>
      </c>
      <c r="F555" s="5">
        <v>19839595</v>
      </c>
      <c r="G555" s="5">
        <v>27189457</v>
      </c>
      <c r="H555" s="5">
        <v>28160674</v>
      </c>
      <c r="I555" s="5">
        <v>31785913</v>
      </c>
      <c r="J555" s="3">
        <v>32173724</v>
      </c>
      <c r="K555" s="3">
        <v>29862577</v>
      </c>
      <c r="L555" s="3">
        <v>28187191</v>
      </c>
      <c r="M555" s="3">
        <v>25056913</v>
      </c>
      <c r="N555" s="3">
        <v>24728362</v>
      </c>
      <c r="O555" s="3">
        <v>24476822</v>
      </c>
      <c r="P555" s="3">
        <v>26761279</v>
      </c>
      <c r="Q555" s="3">
        <v>25822770</v>
      </c>
      <c r="R555" s="3">
        <v>27738146</v>
      </c>
      <c r="S555" s="3">
        <v>28342702</v>
      </c>
      <c r="T555" s="139">
        <v>28026902</v>
      </c>
      <c r="U555" s="3">
        <v>27729917</v>
      </c>
      <c r="V555" s="3">
        <v>24608840</v>
      </c>
      <c r="W555" s="3">
        <v>28784193</v>
      </c>
      <c r="X555" s="3">
        <v>28935274</v>
      </c>
    </row>
    <row r="556" spans="1:24" ht="15" customHeight="1" x14ac:dyDescent="0.2">
      <c r="A556" s="26"/>
      <c r="B556" s="26"/>
      <c r="C556" s="5"/>
      <c r="D556" s="5"/>
      <c r="E556" s="5"/>
      <c r="F556" s="5"/>
      <c r="G556" s="5"/>
      <c r="H556" s="5"/>
      <c r="I556" s="5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139"/>
      <c r="U556" s="3"/>
      <c r="V556" s="3"/>
      <c r="W556" s="3"/>
      <c r="X556" s="3"/>
    </row>
    <row r="557" spans="1:24" ht="15" customHeight="1" x14ac:dyDescent="0.2">
      <c r="A557" s="26" t="s">
        <v>15</v>
      </c>
      <c r="B557" s="29">
        <v>1153.074130974288</v>
      </c>
      <c r="C557" s="5">
        <v>1336.7578420471064</v>
      </c>
      <c r="D557" s="5">
        <v>1754.5345192228281</v>
      </c>
      <c r="E557" s="5">
        <v>1793.5748758273546</v>
      </c>
      <c r="F557" s="5">
        <v>2025.4696432908379</v>
      </c>
      <c r="G557" s="5">
        <v>1955.0227515438546</v>
      </c>
      <c r="H557" s="5">
        <v>1807.0103377525252</v>
      </c>
      <c r="I557" s="5">
        <v>1771.6295528733324</v>
      </c>
      <c r="J557" s="3">
        <v>2228.8456504668006</v>
      </c>
      <c r="K557" s="3">
        <v>2663.173415474309</v>
      </c>
      <c r="L557" s="3">
        <v>3107.7510985986664</v>
      </c>
      <c r="M557" s="3">
        <v>2558.8544770560188</v>
      </c>
      <c r="N557" s="3">
        <v>2228.4212056145748</v>
      </c>
      <c r="O557" s="3">
        <v>2137.2904427229805</v>
      </c>
      <c r="P557" s="3">
        <v>2424.9217909864115</v>
      </c>
      <c r="Q557" s="3">
        <v>2620.2853249588516</v>
      </c>
      <c r="R557" s="3">
        <v>2940.5447883816578</v>
      </c>
      <c r="S557" s="3">
        <v>3215.3682986443855</v>
      </c>
      <c r="T557" s="139">
        <v>3243.6962013608277</v>
      </c>
      <c r="U557" s="3">
        <v>4500.5331264546157</v>
      </c>
      <c r="V557" s="3">
        <v>3132.922094728669</v>
      </c>
      <c r="W557" s="3">
        <v>6004.6122608912474</v>
      </c>
      <c r="X557" s="3">
        <v>5430.4619455627335</v>
      </c>
    </row>
    <row r="558" spans="1:24" ht="15" customHeight="1" x14ac:dyDescent="0.2">
      <c r="A558" s="26" t="s">
        <v>16</v>
      </c>
      <c r="B558" s="29">
        <v>5000.2387182820385</v>
      </c>
      <c r="C558" s="5">
        <v>4978.8241199373961</v>
      </c>
      <c r="D558" s="5">
        <v>5926.6789229327424</v>
      </c>
      <c r="E558" s="5">
        <v>6199.0266198002128</v>
      </c>
      <c r="F558" s="5">
        <v>5609.4379700769859</v>
      </c>
      <c r="G558" s="5">
        <v>6033.5987680116386</v>
      </c>
      <c r="H558" s="5">
        <v>6742.4723800505044</v>
      </c>
      <c r="I558" s="5">
        <v>8530.3261399334042</v>
      </c>
      <c r="J558" s="3">
        <v>8139.473410863342</v>
      </c>
      <c r="K558" s="3">
        <v>7126.0239728494134</v>
      </c>
      <c r="L558" s="3">
        <v>6962.4897358851504</v>
      </c>
      <c r="M558" s="3">
        <v>6584.7279126936828</v>
      </c>
      <c r="N558" s="3">
        <v>6409.1968195328691</v>
      </c>
      <c r="O558" s="3">
        <v>6449.9534448451395</v>
      </c>
      <c r="P558" s="3">
        <v>7607.4083488122005</v>
      </c>
      <c r="Q558" s="3">
        <v>6864.7988512764396</v>
      </c>
      <c r="R558" s="3">
        <v>8008.5724054172661</v>
      </c>
      <c r="S558" s="3">
        <v>8395.3619458830872</v>
      </c>
      <c r="T558" s="139">
        <v>9170.550863379638</v>
      </c>
      <c r="U558" s="3">
        <v>8738.5303335919325</v>
      </c>
      <c r="V558" s="3">
        <v>8878.1375470358307</v>
      </c>
      <c r="W558" s="3">
        <v>9448.7251095358515</v>
      </c>
      <c r="X558" s="3">
        <v>9990.5834990129988</v>
      </c>
    </row>
    <row r="559" spans="1:24" ht="15" customHeight="1" x14ac:dyDescent="0.2">
      <c r="A559" s="26" t="s">
        <v>17</v>
      </c>
      <c r="B559" s="29">
        <v>1873.792649367751</v>
      </c>
      <c r="C559" s="5">
        <v>2434.5911050846512</v>
      </c>
      <c r="D559" s="5">
        <v>2068.8531653841869</v>
      </c>
      <c r="E559" s="5">
        <v>2163.6493608951541</v>
      </c>
      <c r="F559" s="5">
        <v>13.38517110705901</v>
      </c>
      <c r="G559" s="5">
        <v>2531.8227546393027</v>
      </c>
      <c r="H559" s="5">
        <v>2561.8943339646462</v>
      </c>
      <c r="I559" s="5">
        <v>2716.5744453409457</v>
      </c>
      <c r="J559" s="3">
        <v>2999.4681757180665</v>
      </c>
      <c r="K559" s="3">
        <v>2863.5255087557252</v>
      </c>
      <c r="L559" s="3">
        <v>2646.9708454021275</v>
      </c>
      <c r="M559" s="3">
        <v>2522.5161092073895</v>
      </c>
      <c r="N559" s="3">
        <v>2955.5044022090747</v>
      </c>
      <c r="O559" s="5">
        <v>2981.5098049409908</v>
      </c>
      <c r="P559" s="5">
        <v>3048.7525662332587</v>
      </c>
      <c r="Q559" s="5">
        <v>3126.8309002730166</v>
      </c>
      <c r="R559" s="5">
        <v>3205.4534970351997</v>
      </c>
      <c r="S559" s="5">
        <v>3648.1189366123631</v>
      </c>
      <c r="T559" s="26">
        <v>3787.8664377424375</v>
      </c>
      <c r="U559" s="5">
        <v>3971.1255236617535</v>
      </c>
      <c r="V559" s="5">
        <v>4320.4707896710315</v>
      </c>
      <c r="W559" s="5">
        <v>5053.3366579987887</v>
      </c>
      <c r="X559" s="5">
        <v>5051.4946546198098</v>
      </c>
    </row>
    <row r="560" spans="1:24" ht="15" customHeight="1" x14ac:dyDescent="0.2">
      <c r="A560" s="31" t="s">
        <v>18</v>
      </c>
      <c r="B560" s="32">
        <v>8027.1054986240779</v>
      </c>
      <c r="C560" s="16">
        <v>8750.1730670691541</v>
      </c>
      <c r="D560" s="16">
        <v>9750.0666075397567</v>
      </c>
      <c r="E560" s="16">
        <v>10156.250856522722</v>
      </c>
      <c r="F560" s="16">
        <v>7648.2927844748829</v>
      </c>
      <c r="G560" s="16">
        <v>10520.444274194797</v>
      </c>
      <c r="H560" s="16">
        <v>11111.377051767677</v>
      </c>
      <c r="I560" s="16">
        <v>13018.530138147682</v>
      </c>
      <c r="J560" s="16">
        <v>13367.787237048209</v>
      </c>
      <c r="K560" s="16">
        <v>12652.722897079448</v>
      </c>
      <c r="L560" s="16">
        <v>12717.211679885944</v>
      </c>
      <c r="M560" s="16">
        <v>11666.098498957092</v>
      </c>
      <c r="N560" s="16">
        <v>11593.122427356519</v>
      </c>
      <c r="O560" s="16">
        <v>11568.75369250911</v>
      </c>
      <c r="P560" s="16">
        <v>13081.08270603187</v>
      </c>
      <c r="Q560" s="16">
        <v>12611.915076508307</v>
      </c>
      <c r="R560" s="16">
        <v>14154.570690834124</v>
      </c>
      <c r="S560" s="5">
        <v>15258.849181139836</v>
      </c>
      <c r="T560" s="26">
        <v>16202.113502482904</v>
      </c>
      <c r="U560" s="5">
        <v>17210.1889837083</v>
      </c>
      <c r="V560" s="5">
        <v>16331.530431435531</v>
      </c>
      <c r="W560" s="5">
        <v>20506.674028425889</v>
      </c>
      <c r="X560" s="5">
        <v>20472.540099195543</v>
      </c>
    </row>
    <row r="561" spans="1:24" ht="1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3"/>
      <c r="K561" s="13"/>
      <c r="L561" s="13"/>
      <c r="M561" s="13"/>
      <c r="N561" s="13"/>
      <c r="O561" s="13"/>
      <c r="P561" s="13"/>
      <c r="Q561" s="13"/>
      <c r="R561" s="13"/>
      <c r="S561" s="171"/>
      <c r="T561" s="173"/>
      <c r="U561" s="173"/>
      <c r="V561" s="173"/>
      <c r="W561" s="173"/>
      <c r="X561" s="173"/>
    </row>
    <row r="562" spans="1:24" ht="15" customHeight="1" x14ac:dyDescent="0.2">
      <c r="A562" s="34" t="s">
        <v>49</v>
      </c>
      <c r="B562" s="21"/>
      <c r="C562" s="22"/>
      <c r="D562" s="22"/>
      <c r="E562" s="22"/>
      <c r="F562" s="22"/>
      <c r="G562" s="22"/>
      <c r="H562" s="22"/>
      <c r="I562" s="22"/>
      <c r="J562" s="7"/>
      <c r="K562" s="7"/>
      <c r="L562" s="7"/>
      <c r="M562" s="7"/>
      <c r="N562" s="7"/>
      <c r="O562" s="7"/>
      <c r="P562" s="7"/>
      <c r="Q562" s="7"/>
      <c r="R562" s="7"/>
      <c r="S562" s="25"/>
      <c r="T562" s="24"/>
      <c r="U562" s="25"/>
      <c r="V562" s="25"/>
      <c r="W562" s="25"/>
      <c r="X562" s="25"/>
    </row>
    <row r="563" spans="1:24" ht="15" customHeight="1" x14ac:dyDescent="0.2">
      <c r="A563" s="35"/>
      <c r="J563" s="3"/>
      <c r="K563" s="3"/>
      <c r="L563" s="3"/>
      <c r="M563" s="3"/>
      <c r="N563" s="3"/>
      <c r="O563" s="3"/>
      <c r="P563" s="3"/>
      <c r="Q563" s="3"/>
      <c r="R563" s="3"/>
      <c r="S563" s="25"/>
      <c r="T563" s="24"/>
      <c r="U563" s="25"/>
      <c r="V563" s="25"/>
      <c r="W563" s="25"/>
      <c r="X563" s="25"/>
    </row>
    <row r="564" spans="1:24" ht="15" customHeight="1" x14ac:dyDescent="0.2">
      <c r="A564" s="26" t="s">
        <v>10</v>
      </c>
      <c r="B564" s="27">
        <v>16831.060000000001</v>
      </c>
      <c r="C564" s="28">
        <v>17268.02</v>
      </c>
      <c r="D564" s="28">
        <v>17829.330000000002</v>
      </c>
      <c r="E564" s="28">
        <v>18229.560000000001</v>
      </c>
      <c r="F564" s="28">
        <v>18688.23</v>
      </c>
      <c r="G564" s="28">
        <v>19090.7</v>
      </c>
      <c r="H564" s="28">
        <v>19704.759999999998</v>
      </c>
      <c r="I564" s="28">
        <v>20458.12</v>
      </c>
      <c r="J564" s="2">
        <v>21228.19</v>
      </c>
      <c r="K564" s="2">
        <v>21755.72</v>
      </c>
      <c r="L564" s="2">
        <v>22096.54</v>
      </c>
      <c r="M564" s="2">
        <v>22366.89</v>
      </c>
      <c r="N564" s="2">
        <v>22935.42</v>
      </c>
      <c r="O564" s="2">
        <v>23363.49</v>
      </c>
      <c r="P564" s="2">
        <v>23952.5</v>
      </c>
      <c r="Q564" s="2">
        <v>24418.050000000003</v>
      </c>
      <c r="R564" s="2">
        <v>24895.52</v>
      </c>
      <c r="S564" s="2">
        <v>25511.3</v>
      </c>
      <c r="T564" s="138">
        <v>25998.84</v>
      </c>
      <c r="U564" s="2">
        <v>26506.98</v>
      </c>
      <c r="V564" s="2">
        <v>26355.45</v>
      </c>
      <c r="W564" s="2">
        <v>27081.91</v>
      </c>
      <c r="X564" s="2">
        <v>27304.39</v>
      </c>
    </row>
    <row r="565" spans="1:24" ht="15" customHeight="1" x14ac:dyDescent="0.2">
      <c r="A565" s="26" t="s">
        <v>11</v>
      </c>
      <c r="B565" s="26">
        <v>5327425</v>
      </c>
      <c r="C565" s="5">
        <v>5985032</v>
      </c>
      <c r="D565" s="5">
        <v>6542892</v>
      </c>
      <c r="E565" s="5">
        <v>8089791</v>
      </c>
      <c r="F565" s="5">
        <v>10061000</v>
      </c>
      <c r="G565" s="5">
        <v>11167006</v>
      </c>
      <c r="H565" s="5">
        <v>11280560</v>
      </c>
      <c r="I565" s="5">
        <v>11135493</v>
      </c>
      <c r="J565" s="3">
        <v>11533179</v>
      </c>
      <c r="K565" s="3">
        <v>22114832</v>
      </c>
      <c r="L565" s="5">
        <v>20355019</v>
      </c>
      <c r="M565" s="5">
        <v>13682669</v>
      </c>
      <c r="N565" s="5">
        <v>12210996</v>
      </c>
      <c r="O565" s="5">
        <v>13089271</v>
      </c>
      <c r="P565" s="5">
        <v>14853030</v>
      </c>
      <c r="Q565" s="5">
        <v>16450896</v>
      </c>
      <c r="R565" s="5">
        <v>15301925</v>
      </c>
      <c r="S565" s="5">
        <v>16371627</v>
      </c>
      <c r="T565" s="26">
        <v>16118748</v>
      </c>
      <c r="U565" s="5">
        <v>17014871</v>
      </c>
      <c r="V565" s="5">
        <v>27258711</v>
      </c>
      <c r="W565" s="5">
        <v>36443077</v>
      </c>
      <c r="X565" s="5">
        <v>32695663</v>
      </c>
    </row>
    <row r="566" spans="1:24" ht="15" customHeight="1" x14ac:dyDescent="0.2">
      <c r="A566" s="26" t="s">
        <v>12</v>
      </c>
      <c r="B566" s="26">
        <v>80618438</v>
      </c>
      <c r="C566" s="5">
        <v>75146011</v>
      </c>
      <c r="D566" s="5">
        <v>72421193</v>
      </c>
      <c r="E566" s="5">
        <v>73744769</v>
      </c>
      <c r="F566" s="5">
        <v>80295212</v>
      </c>
      <c r="G566" s="5">
        <v>86384554</v>
      </c>
      <c r="H566" s="5">
        <v>91075051</v>
      </c>
      <c r="I566" s="5">
        <v>124421951</v>
      </c>
      <c r="J566" s="4">
        <v>125218080</v>
      </c>
      <c r="K566" s="4">
        <v>119369455</v>
      </c>
      <c r="L566" s="3">
        <v>119964918</v>
      </c>
      <c r="M566" s="3">
        <v>130414434</v>
      </c>
      <c r="N566" s="3">
        <v>140517054</v>
      </c>
      <c r="O566" s="3">
        <v>144532679</v>
      </c>
      <c r="P566" s="3">
        <v>152214813</v>
      </c>
      <c r="Q566" s="3">
        <v>156175435</v>
      </c>
      <c r="R566" s="3">
        <v>169366233</v>
      </c>
      <c r="S566" s="3">
        <v>183088010</v>
      </c>
      <c r="T566" s="139">
        <v>191463110</v>
      </c>
      <c r="U566" s="3">
        <v>202116320</v>
      </c>
      <c r="V566" s="3">
        <v>210500460</v>
      </c>
      <c r="W566" s="3">
        <v>216014533</v>
      </c>
      <c r="X566" s="3">
        <v>227908362</v>
      </c>
    </row>
    <row r="567" spans="1:24" ht="15" customHeight="1" x14ac:dyDescent="0.2">
      <c r="A567" s="26" t="s">
        <v>13</v>
      </c>
      <c r="B567" s="26">
        <v>51953814</v>
      </c>
      <c r="C567" s="5">
        <v>61603006</v>
      </c>
      <c r="D567" s="5">
        <v>65203464</v>
      </c>
      <c r="E567" s="5">
        <v>71282145</v>
      </c>
      <c r="F567" s="5">
        <v>76737448</v>
      </c>
      <c r="G567" s="5">
        <v>91906072</v>
      </c>
      <c r="H567" s="5">
        <v>107309448</v>
      </c>
      <c r="I567" s="5">
        <v>93929060</v>
      </c>
      <c r="J567" s="3">
        <v>95289276</v>
      </c>
      <c r="K567" s="3">
        <v>100625768</v>
      </c>
      <c r="L567" s="3">
        <v>107043686</v>
      </c>
      <c r="M567" s="3">
        <v>108961911</v>
      </c>
      <c r="N567" s="3">
        <v>115628358</v>
      </c>
      <c r="O567" s="10">
        <v>120857793</v>
      </c>
      <c r="P567" s="10">
        <v>132214390</v>
      </c>
      <c r="Q567" s="10">
        <v>138248736</v>
      </c>
      <c r="R567" s="10">
        <v>147587918</v>
      </c>
      <c r="S567" s="3">
        <v>162520347</v>
      </c>
      <c r="T567" s="139">
        <v>166216163</v>
      </c>
      <c r="U567" s="3">
        <v>169884693</v>
      </c>
      <c r="V567" s="3">
        <v>172357462</v>
      </c>
      <c r="W567" s="3">
        <v>178195570</v>
      </c>
      <c r="X567" s="3">
        <v>199763944</v>
      </c>
    </row>
    <row r="568" spans="1:24" ht="15" customHeight="1" x14ac:dyDescent="0.2">
      <c r="A568" s="26" t="s">
        <v>14</v>
      </c>
      <c r="B568" s="26">
        <v>137899677</v>
      </c>
      <c r="C568" s="5">
        <v>142734049</v>
      </c>
      <c r="D568" s="5">
        <v>144167549</v>
      </c>
      <c r="E568" s="5">
        <v>153116705</v>
      </c>
      <c r="F568" s="5">
        <v>167093660</v>
      </c>
      <c r="G568" s="5">
        <v>189457632</v>
      </c>
      <c r="H568" s="5">
        <v>209665059</v>
      </c>
      <c r="I568" s="5">
        <v>229486504</v>
      </c>
      <c r="J568" s="3">
        <v>232040535</v>
      </c>
      <c r="K568" s="3">
        <v>242110055</v>
      </c>
      <c r="L568" s="3">
        <v>247363623</v>
      </c>
      <c r="M568" s="3">
        <v>253059014</v>
      </c>
      <c r="N568" s="3">
        <v>268356408</v>
      </c>
      <c r="O568" s="3">
        <v>278479743</v>
      </c>
      <c r="P568" s="3">
        <v>299282233</v>
      </c>
      <c r="Q568" s="3">
        <v>310875067</v>
      </c>
      <c r="R568" s="3">
        <v>332256076</v>
      </c>
      <c r="S568" s="3">
        <v>361979984</v>
      </c>
      <c r="T568" s="139">
        <v>373798021</v>
      </c>
      <c r="U568" s="3">
        <v>389015884</v>
      </c>
      <c r="V568" s="3">
        <v>410116633</v>
      </c>
      <c r="W568" s="3">
        <v>430653180</v>
      </c>
      <c r="X568" s="3">
        <v>460367969</v>
      </c>
    </row>
    <row r="569" spans="1:24" ht="15" customHeight="1" x14ac:dyDescent="0.2">
      <c r="A569" s="26"/>
      <c r="B569" s="26"/>
      <c r="C569" s="5"/>
      <c r="D569" s="5"/>
      <c r="E569" s="5"/>
      <c r="F569" s="5"/>
      <c r="G569" s="5"/>
      <c r="H569" s="5"/>
      <c r="I569" s="5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139"/>
      <c r="U569" s="3"/>
      <c r="V569" s="3"/>
      <c r="W569" s="3"/>
      <c r="X569" s="3"/>
    </row>
    <row r="570" spans="1:24" ht="15" customHeight="1" x14ac:dyDescent="0.2">
      <c r="A570" s="26" t="s">
        <v>15</v>
      </c>
      <c r="B570" s="29">
        <v>316.52343940310351</v>
      </c>
      <c r="C570" s="5">
        <v>346.5963092468042</v>
      </c>
      <c r="D570" s="5">
        <v>366.97352059780144</v>
      </c>
      <c r="E570" s="5">
        <v>443.77324521272038</v>
      </c>
      <c r="F570" s="5">
        <v>538.36024064344247</v>
      </c>
      <c r="G570" s="5">
        <v>584.94481606227112</v>
      </c>
      <c r="H570" s="5">
        <v>572.47893402406328</v>
      </c>
      <c r="I570" s="5">
        <v>544.3067593698737</v>
      </c>
      <c r="J570" s="3">
        <v>543.29544817528017</v>
      </c>
      <c r="K570" s="3">
        <v>1016.5065555173535</v>
      </c>
      <c r="L570" s="3">
        <v>921.18580556050858</v>
      </c>
      <c r="M570" s="3">
        <v>611.73766223198663</v>
      </c>
      <c r="N570" s="3">
        <v>532.40777801322156</v>
      </c>
      <c r="O570" s="3">
        <v>560.24468091025778</v>
      </c>
      <c r="P570" s="3">
        <v>620.10353825279196</v>
      </c>
      <c r="Q570" s="3">
        <v>673.7186630382032</v>
      </c>
      <c r="R570" s="3">
        <v>614.64572742405062</v>
      </c>
      <c r="S570" s="3">
        <v>641.74020924061108</v>
      </c>
      <c r="T570" s="139">
        <v>619.97950677799474</v>
      </c>
      <c r="U570" s="3">
        <v>641.90152933302852</v>
      </c>
      <c r="V570" s="3">
        <v>1034.2722662675083</v>
      </c>
      <c r="W570" s="3">
        <v>1345.661255059189</v>
      </c>
      <c r="X570" s="3">
        <v>1197.4507762304891</v>
      </c>
    </row>
    <row r="571" spans="1:24" ht="15" customHeight="1" x14ac:dyDescent="0.2">
      <c r="A571" s="26" t="s">
        <v>16</v>
      </c>
      <c r="B571" s="29">
        <v>4789.8610069716342</v>
      </c>
      <c r="C571" s="5">
        <v>4351.7444964738288</v>
      </c>
      <c r="D571" s="5">
        <v>4061.9133192329714</v>
      </c>
      <c r="E571" s="5">
        <v>4045.3400411200269</v>
      </c>
      <c r="F571" s="5">
        <v>4296.5659134118105</v>
      </c>
      <c r="G571" s="5">
        <v>4524.9547685522266</v>
      </c>
      <c r="H571" s="5">
        <v>4621.9822520040843</v>
      </c>
      <c r="I571" s="5">
        <v>6081.7881115175787</v>
      </c>
      <c r="J571" s="3">
        <v>5898.6696463523267</v>
      </c>
      <c r="K571" s="3">
        <v>5486.8078372032733</v>
      </c>
      <c r="L571" s="3">
        <v>5429.1268225704116</v>
      </c>
      <c r="M571" s="3">
        <v>5830.691437209196</v>
      </c>
      <c r="N571" s="3">
        <v>6126.6396691231294</v>
      </c>
      <c r="O571" s="3">
        <v>6186.2623691922736</v>
      </c>
      <c r="P571" s="3">
        <v>6354.8612044671745</v>
      </c>
      <c r="Q571" s="3">
        <v>6395.9011878507899</v>
      </c>
      <c r="R571" s="3">
        <v>6803.0807550916788</v>
      </c>
      <c r="S571" s="3">
        <v>7176.7416791774631</v>
      </c>
      <c r="T571" s="139">
        <v>7364.2943300547258</v>
      </c>
      <c r="U571" s="3">
        <v>7625.0225412325362</v>
      </c>
      <c r="V571" s="3">
        <v>7986.980301986875</v>
      </c>
      <c r="W571" s="3">
        <v>7976.3404058280967</v>
      </c>
      <c r="X571" s="3">
        <v>8346.9494099666754</v>
      </c>
    </row>
    <row r="572" spans="1:24" ht="15" customHeight="1" x14ac:dyDescent="0.2">
      <c r="A572" s="26" t="s">
        <v>17</v>
      </c>
      <c r="B572" s="29">
        <v>3086.782056507433</v>
      </c>
      <c r="C572" s="5">
        <v>3567.4620483413846</v>
      </c>
      <c r="D572" s="5">
        <v>3657.0899747775152</v>
      </c>
      <c r="E572" s="5">
        <v>3910.2504393962331</v>
      </c>
      <c r="F572" s="5">
        <v>4106.1913300510532</v>
      </c>
      <c r="G572" s="5">
        <v>4814.1803076890837</v>
      </c>
      <c r="H572" s="5">
        <v>5445.8642480294102</v>
      </c>
      <c r="I572" s="5">
        <v>4591.2850252124827</v>
      </c>
      <c r="J572" s="3">
        <v>4488.8083251563139</v>
      </c>
      <c r="K572" s="3">
        <v>4625.2557028680267</v>
      </c>
      <c r="L572" s="3">
        <v>4844.3641402681142</v>
      </c>
      <c r="M572" s="3">
        <v>4871.5718188804967</v>
      </c>
      <c r="N572" s="3">
        <v>5041.4754994676359</v>
      </c>
      <c r="O572" s="5">
        <v>5172.9340522327784</v>
      </c>
      <c r="P572" s="5">
        <v>5519.8576349024106</v>
      </c>
      <c r="Q572" s="5">
        <v>5661.7435053167628</v>
      </c>
      <c r="R572" s="5">
        <v>5928.2922389249152</v>
      </c>
      <c r="S572" s="5">
        <v>6370.5239246921956</v>
      </c>
      <c r="T572" s="26">
        <v>6393.2145818813451</v>
      </c>
      <c r="U572" s="5">
        <v>6409.0550111706425</v>
      </c>
      <c r="V572" s="5">
        <v>6539.7275326355648</v>
      </c>
      <c r="W572" s="5">
        <v>6579.8745361756246</v>
      </c>
      <c r="X572" s="5">
        <v>7316.1841007984431</v>
      </c>
    </row>
    <row r="573" spans="1:24" ht="15" customHeight="1" x14ac:dyDescent="0.2">
      <c r="A573" s="31" t="s">
        <v>18</v>
      </c>
      <c r="B573" s="32">
        <v>8193.1665028821699</v>
      </c>
      <c r="C573" s="16">
        <v>8265.802854062018</v>
      </c>
      <c r="D573" s="16">
        <v>8085.9768146082879</v>
      </c>
      <c r="E573" s="16">
        <v>8399.3637257289811</v>
      </c>
      <c r="F573" s="16">
        <v>8941.1174841063075</v>
      </c>
      <c r="G573" s="16">
        <v>9924.0798923035818</v>
      </c>
      <c r="H573" s="16">
        <v>10640.325434057559</v>
      </c>
      <c r="I573" s="16">
        <v>11217.379896099936</v>
      </c>
      <c r="J573" s="16">
        <v>10930.773419683921</v>
      </c>
      <c r="K573" s="16">
        <v>11128.570095588653</v>
      </c>
      <c r="L573" s="16">
        <v>11194.676768399035</v>
      </c>
      <c r="M573" s="16">
        <v>11314.000918321681</v>
      </c>
      <c r="N573" s="16">
        <v>11700.522946603987</v>
      </c>
      <c r="O573" s="16">
        <v>11919.44110233531</v>
      </c>
      <c r="P573" s="16">
        <v>12494.822377622377</v>
      </c>
      <c r="Q573" s="16">
        <v>12731.363356205757</v>
      </c>
      <c r="R573" s="16">
        <v>13346.018721440645</v>
      </c>
      <c r="S573" s="5">
        <v>14189.005813110269</v>
      </c>
      <c r="T573" s="26">
        <v>14377.488418714065</v>
      </c>
      <c r="U573" s="5">
        <v>14675.979081736206</v>
      </c>
      <c r="V573" s="5">
        <v>15560.980100889949</v>
      </c>
      <c r="W573" s="5">
        <v>15901.876197062911</v>
      </c>
      <c r="X573" s="5">
        <v>16860.584286995607</v>
      </c>
    </row>
    <row r="574" spans="1:24" ht="1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3"/>
      <c r="K574" s="13"/>
      <c r="L574" s="13"/>
      <c r="M574" s="13"/>
      <c r="N574" s="13"/>
      <c r="O574" s="13"/>
      <c r="P574" s="13"/>
      <c r="Q574" s="13"/>
      <c r="R574" s="13"/>
      <c r="S574" s="171"/>
      <c r="T574" s="173"/>
      <c r="U574" s="173"/>
      <c r="V574" s="173"/>
      <c r="W574" s="173"/>
      <c r="X574" s="173"/>
    </row>
    <row r="575" spans="1:24" ht="15" customHeight="1" x14ac:dyDescent="0.2">
      <c r="A575" s="34" t="s">
        <v>50</v>
      </c>
      <c r="B575" s="21"/>
      <c r="C575" s="22"/>
      <c r="D575" s="22"/>
      <c r="E575" s="22"/>
      <c r="F575" s="22"/>
      <c r="G575" s="22"/>
      <c r="H575" s="22"/>
      <c r="I575" s="22"/>
      <c r="J575" s="7"/>
      <c r="K575" s="7"/>
      <c r="L575" s="7"/>
      <c r="M575" s="7"/>
      <c r="N575" s="7"/>
      <c r="O575" s="7"/>
      <c r="P575" s="7"/>
      <c r="Q575" s="7"/>
      <c r="R575" s="7"/>
      <c r="S575" s="25"/>
      <c r="T575" s="24"/>
      <c r="U575" s="25"/>
      <c r="V575" s="25"/>
      <c r="W575" s="25"/>
      <c r="X575" s="25"/>
    </row>
    <row r="576" spans="1:24" ht="15" customHeight="1" x14ac:dyDescent="0.2">
      <c r="A576" s="35"/>
      <c r="J576" s="3"/>
      <c r="K576" s="3"/>
      <c r="L576" s="3"/>
      <c r="M576" s="3"/>
      <c r="N576" s="3"/>
      <c r="O576" s="3"/>
      <c r="P576" s="3"/>
      <c r="Q576" s="3"/>
      <c r="R576" s="3"/>
      <c r="S576" s="25"/>
      <c r="T576" s="24"/>
      <c r="U576" s="25"/>
      <c r="V576" s="25"/>
      <c r="W576" s="25"/>
      <c r="X576" s="25"/>
    </row>
    <row r="577" spans="1:24" ht="15" customHeight="1" x14ac:dyDescent="0.2">
      <c r="A577" s="26" t="s">
        <v>10</v>
      </c>
      <c r="B577" s="27">
        <v>8782.4699999999993</v>
      </c>
      <c r="C577" s="28">
        <v>8695.92</v>
      </c>
      <c r="D577" s="28">
        <v>8661.42</v>
      </c>
      <c r="E577" s="28">
        <v>8692.9599999999991</v>
      </c>
      <c r="F577" s="28">
        <v>8639.08</v>
      </c>
      <c r="G577" s="28">
        <v>8766.9699999999993</v>
      </c>
      <c r="H577" s="28">
        <v>8661.15</v>
      </c>
      <c r="I577" s="28">
        <v>8751.68</v>
      </c>
      <c r="J577" s="2">
        <v>8548.83</v>
      </c>
      <c r="K577" s="2">
        <v>8613.92</v>
      </c>
      <c r="L577" s="2">
        <v>8532.65</v>
      </c>
      <c r="M577" s="2">
        <v>8521.43</v>
      </c>
      <c r="N577" s="2">
        <v>8522.4</v>
      </c>
      <c r="O577" s="2">
        <v>8653.19</v>
      </c>
      <c r="P577" s="2">
        <v>8638.56</v>
      </c>
      <c r="Q577" s="2">
        <v>8643</v>
      </c>
      <c r="R577" s="2">
        <v>8723.85</v>
      </c>
      <c r="S577" s="2">
        <v>8602.74</v>
      </c>
      <c r="T577" s="138">
        <v>8632.58</v>
      </c>
      <c r="U577" s="2">
        <v>8653.9</v>
      </c>
      <c r="V577" s="2">
        <v>8262.2000000000007</v>
      </c>
      <c r="W577" s="2">
        <v>8249.69</v>
      </c>
      <c r="X577" s="2">
        <v>8267.2900000000009</v>
      </c>
    </row>
    <row r="578" spans="1:24" ht="15" customHeight="1" x14ac:dyDescent="0.2">
      <c r="A578" s="26" t="s">
        <v>11</v>
      </c>
      <c r="B578" s="26">
        <v>4781070</v>
      </c>
      <c r="C578" s="5">
        <v>5437083</v>
      </c>
      <c r="D578" s="5">
        <v>5729149</v>
      </c>
      <c r="E578" s="5">
        <v>6968901</v>
      </c>
      <c r="F578" s="5">
        <v>5110203</v>
      </c>
      <c r="G578" s="5">
        <v>8002698</v>
      </c>
      <c r="H578" s="5">
        <v>8083158</v>
      </c>
      <c r="I578" s="5">
        <v>8337522</v>
      </c>
      <c r="J578" s="3">
        <v>8692906</v>
      </c>
      <c r="K578" s="3">
        <v>13579837</v>
      </c>
      <c r="L578" s="5">
        <v>12931856</v>
      </c>
      <c r="M578" s="5">
        <v>10391861</v>
      </c>
      <c r="N578" s="5">
        <v>9407590</v>
      </c>
      <c r="O578" s="5">
        <v>10314087</v>
      </c>
      <c r="P578" s="5">
        <v>9569782</v>
      </c>
      <c r="Q578" s="5">
        <v>9915296</v>
      </c>
      <c r="R578" s="5">
        <v>10247320</v>
      </c>
      <c r="S578" s="5">
        <v>11349681</v>
      </c>
      <c r="T578" s="26">
        <v>11407329</v>
      </c>
      <c r="U578" s="5">
        <v>10141008</v>
      </c>
      <c r="V578" s="5">
        <v>14982728</v>
      </c>
      <c r="W578" s="5">
        <v>27334323</v>
      </c>
      <c r="X578" s="5">
        <v>18316940</v>
      </c>
    </row>
    <row r="579" spans="1:24" ht="15" customHeight="1" x14ac:dyDescent="0.2">
      <c r="A579" s="26" t="s">
        <v>12</v>
      </c>
      <c r="B579" s="26">
        <v>39480819</v>
      </c>
      <c r="C579" s="5">
        <v>39853650</v>
      </c>
      <c r="D579" s="5">
        <v>37491748</v>
      </c>
      <c r="E579" s="5">
        <v>37129590</v>
      </c>
      <c r="F579" s="5">
        <v>39200831</v>
      </c>
      <c r="G579" s="5">
        <v>41141903</v>
      </c>
      <c r="H579" s="5">
        <v>42179979</v>
      </c>
      <c r="I579" s="5">
        <v>49076007</v>
      </c>
      <c r="J579" s="4">
        <v>44868698</v>
      </c>
      <c r="K579" s="4">
        <v>41756422</v>
      </c>
      <c r="L579" s="3">
        <v>40628141</v>
      </c>
      <c r="M579" s="3">
        <v>43249153</v>
      </c>
      <c r="N579" s="3">
        <v>45556107</v>
      </c>
      <c r="O579" s="3">
        <v>46138527</v>
      </c>
      <c r="P579" s="3">
        <v>49991318</v>
      </c>
      <c r="Q579" s="3">
        <v>50446356</v>
      </c>
      <c r="R579" s="3">
        <v>54091047</v>
      </c>
      <c r="S579" s="3">
        <v>56573914</v>
      </c>
      <c r="T579" s="139">
        <v>59007196</v>
      </c>
      <c r="U579" s="3">
        <v>61066009</v>
      </c>
      <c r="V579" s="3">
        <v>62486129</v>
      </c>
      <c r="W579" s="3">
        <v>62321118</v>
      </c>
      <c r="X579" s="3">
        <v>68351429</v>
      </c>
    </row>
    <row r="580" spans="1:24" ht="15" customHeight="1" x14ac:dyDescent="0.2">
      <c r="A580" s="26" t="s">
        <v>13</v>
      </c>
      <c r="B580" s="26">
        <v>28881256</v>
      </c>
      <c r="C580" s="5">
        <v>29686523</v>
      </c>
      <c r="D580" s="5">
        <v>30724166</v>
      </c>
      <c r="E580" s="5">
        <v>30810402</v>
      </c>
      <c r="F580" s="5">
        <v>29891588</v>
      </c>
      <c r="G580" s="5">
        <v>32810929</v>
      </c>
      <c r="H580" s="5">
        <v>36424550</v>
      </c>
      <c r="I580" s="5">
        <v>34303665</v>
      </c>
      <c r="J580" s="3">
        <v>34320957</v>
      </c>
      <c r="K580" s="3">
        <v>35023472</v>
      </c>
      <c r="L580" s="3">
        <v>36210525</v>
      </c>
      <c r="M580" s="3">
        <v>37211133</v>
      </c>
      <c r="N580" s="3">
        <v>38685358</v>
      </c>
      <c r="O580" s="10">
        <v>38767924</v>
      </c>
      <c r="P580" s="10">
        <v>40026473</v>
      </c>
      <c r="Q580" s="10">
        <v>50808105</v>
      </c>
      <c r="R580" s="10">
        <v>54384152</v>
      </c>
      <c r="S580" s="3">
        <v>56311003</v>
      </c>
      <c r="T580" s="139">
        <v>59064710</v>
      </c>
      <c r="U580" s="3">
        <v>59308001</v>
      </c>
      <c r="V580" s="3">
        <v>61201616</v>
      </c>
      <c r="W580" s="3">
        <v>65049169</v>
      </c>
      <c r="X580" s="3">
        <v>73930496</v>
      </c>
    </row>
    <row r="581" spans="1:24" ht="15" customHeight="1" x14ac:dyDescent="0.2">
      <c r="A581" s="26" t="s">
        <v>14</v>
      </c>
      <c r="B581" s="26">
        <v>73143145</v>
      </c>
      <c r="C581" s="5">
        <v>74977256</v>
      </c>
      <c r="D581" s="5">
        <v>73945063</v>
      </c>
      <c r="E581" s="5">
        <v>74908893</v>
      </c>
      <c r="F581" s="5">
        <v>74202622</v>
      </c>
      <c r="G581" s="5">
        <v>81955530</v>
      </c>
      <c r="H581" s="5">
        <v>86687687</v>
      </c>
      <c r="I581" s="5">
        <v>91717194</v>
      </c>
      <c r="J581" s="3">
        <v>87882561</v>
      </c>
      <c r="K581" s="3">
        <v>90359731</v>
      </c>
      <c r="L581" s="3">
        <v>89770522</v>
      </c>
      <c r="M581" s="3">
        <v>90852147</v>
      </c>
      <c r="N581" s="3">
        <v>93649055</v>
      </c>
      <c r="O581" s="3">
        <v>95220538</v>
      </c>
      <c r="P581" s="3">
        <v>99587573</v>
      </c>
      <c r="Q581" s="3">
        <v>111169757</v>
      </c>
      <c r="R581" s="3">
        <v>118722519</v>
      </c>
      <c r="S581" s="3">
        <v>124234598</v>
      </c>
      <c r="T581" s="139">
        <v>129479235</v>
      </c>
      <c r="U581" s="3">
        <v>130515018</v>
      </c>
      <c r="V581" s="3">
        <v>138670473</v>
      </c>
      <c r="W581" s="3">
        <v>154704610</v>
      </c>
      <c r="X581" s="3">
        <v>160598865</v>
      </c>
    </row>
    <row r="582" spans="1:24" ht="15" customHeight="1" x14ac:dyDescent="0.2">
      <c r="A582" s="26"/>
      <c r="B582" s="26"/>
      <c r="C582" s="5"/>
      <c r="D582" s="5"/>
      <c r="E582" s="5"/>
      <c r="F582" s="5"/>
      <c r="G582" s="5"/>
      <c r="H582" s="5"/>
      <c r="I582" s="5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139"/>
      <c r="U582" s="3"/>
      <c r="V582" s="3"/>
      <c r="W582" s="3"/>
      <c r="X582" s="3"/>
    </row>
    <row r="583" spans="1:24" ht="15" customHeight="1" x14ac:dyDescent="0.2">
      <c r="A583" s="26" t="s">
        <v>15</v>
      </c>
      <c r="B583" s="29">
        <v>544.38785444185976</v>
      </c>
      <c r="C583" s="5">
        <v>625.24528744514669</v>
      </c>
      <c r="D583" s="5">
        <v>661.45608918629966</v>
      </c>
      <c r="E583" s="5">
        <v>801.67181259317897</v>
      </c>
      <c r="F583" s="5">
        <v>591.52166665894981</v>
      </c>
      <c r="G583" s="5">
        <v>912.82370077689336</v>
      </c>
      <c r="H583" s="5">
        <v>933.26613671394682</v>
      </c>
      <c r="I583" s="5">
        <v>952.67674320816116</v>
      </c>
      <c r="J583" s="3">
        <v>1016.8533003931532</v>
      </c>
      <c r="K583" s="3">
        <v>1576.4990852016272</v>
      </c>
      <c r="L583" s="3">
        <v>1515.5732392633004</v>
      </c>
      <c r="M583" s="3">
        <v>1219.4973144178853</v>
      </c>
      <c r="N583" s="3">
        <v>1103.8662817985544</v>
      </c>
      <c r="O583" s="3">
        <v>1191.9404289054094</v>
      </c>
      <c r="P583" s="3">
        <v>1107.7982904558169</v>
      </c>
      <c r="Q583" s="3">
        <v>1147.2053685063056</v>
      </c>
      <c r="R583" s="3">
        <v>1174.6327596187461</v>
      </c>
      <c r="S583" s="3">
        <v>1319.3100105315284</v>
      </c>
      <c r="T583" s="139">
        <v>1321.4275454151598</v>
      </c>
      <c r="U583" s="3">
        <v>1171.8425218687528</v>
      </c>
      <c r="V583" s="3">
        <v>1813.4065987267313</v>
      </c>
      <c r="W583" s="3">
        <v>3313.3757753321638</v>
      </c>
      <c r="X583" s="3">
        <v>2215.5918081983332</v>
      </c>
    </row>
    <row r="584" spans="1:24" ht="15" customHeight="1" x14ac:dyDescent="0.2">
      <c r="A584" s="26" t="s">
        <v>16</v>
      </c>
      <c r="B584" s="29">
        <v>4495.4117691264537</v>
      </c>
      <c r="C584" s="5">
        <v>4583.0285927193445</v>
      </c>
      <c r="D584" s="5">
        <v>4328.5913857081168</v>
      </c>
      <c r="E584" s="5">
        <v>4271.2252213285237</v>
      </c>
      <c r="F584" s="5">
        <v>4537.6163897081633</v>
      </c>
      <c r="G584" s="5">
        <v>4692.8303621433633</v>
      </c>
      <c r="H584" s="5">
        <v>4870.0206092724411</v>
      </c>
      <c r="I584" s="5">
        <v>5607.6098531939006</v>
      </c>
      <c r="J584" s="3">
        <v>5248.5191540830738</v>
      </c>
      <c r="K584" s="3">
        <v>4847.5516373497776</v>
      </c>
      <c r="L584" s="3">
        <v>4761.4915647542093</v>
      </c>
      <c r="M584" s="3">
        <v>5075.3398197250926</v>
      </c>
      <c r="N584" s="3">
        <v>5345.4551534778939</v>
      </c>
      <c r="O584" s="3">
        <v>5331.9674016172066</v>
      </c>
      <c r="P584" s="3">
        <v>5786.9966753718218</v>
      </c>
      <c r="Q584" s="3">
        <v>5836.6719888927455</v>
      </c>
      <c r="R584" s="3">
        <v>6200.3641740745197</v>
      </c>
      <c r="S584" s="3">
        <v>6576.2668638131572</v>
      </c>
      <c r="T584" s="139">
        <v>6835.4067961142555</v>
      </c>
      <c r="U584" s="3">
        <v>7056.4726886143826</v>
      </c>
      <c r="V584" s="3">
        <v>7562.8923289196573</v>
      </c>
      <c r="W584" s="3">
        <v>7554.3587698446845</v>
      </c>
      <c r="X584" s="3">
        <v>8267.6946133497186</v>
      </c>
    </row>
    <row r="585" spans="1:24" ht="15" customHeight="1" x14ac:dyDescent="0.2">
      <c r="A585" s="26" t="s">
        <v>17</v>
      </c>
      <c r="B585" s="29">
        <v>3288.5117740225701</v>
      </c>
      <c r="C585" s="5">
        <v>3413.844998574044</v>
      </c>
      <c r="D585" s="5">
        <v>3547.2435235792746</v>
      </c>
      <c r="E585" s="5">
        <v>3544.293543281</v>
      </c>
      <c r="F585" s="5">
        <v>3460.0429675382102</v>
      </c>
      <c r="G585" s="5">
        <v>3742.5620254204136</v>
      </c>
      <c r="H585" s="5">
        <v>4205.5096609572638</v>
      </c>
      <c r="I585" s="5">
        <v>3919.6662812168634</v>
      </c>
      <c r="J585" s="3">
        <v>4014.6963970508245</v>
      </c>
      <c r="K585" s="3">
        <v>4065.9156342292476</v>
      </c>
      <c r="L585" s="3">
        <v>4243.7607308397746</v>
      </c>
      <c r="M585" s="3">
        <v>4366.770952762623</v>
      </c>
      <c r="N585" s="3">
        <v>4539.2563127757439</v>
      </c>
      <c r="O585" s="5">
        <v>4480.1886934182648</v>
      </c>
      <c r="P585" s="5">
        <v>4633.465878572355</v>
      </c>
      <c r="Q585" s="5">
        <v>5878.5265532801113</v>
      </c>
      <c r="R585" s="5">
        <v>6233.9622987557095</v>
      </c>
      <c r="S585" s="5">
        <v>6545.7055542768931</v>
      </c>
      <c r="T585" s="26">
        <v>6842.0692307514091</v>
      </c>
      <c r="U585" s="5">
        <v>6853.3263615248616</v>
      </c>
      <c r="V585" s="5">
        <v>7407.4236886059398</v>
      </c>
      <c r="W585" s="5">
        <v>7885.0440440792318</v>
      </c>
      <c r="X585" s="5">
        <v>8942.5308656161797</v>
      </c>
    </row>
    <row r="586" spans="1:24" ht="15" customHeight="1" x14ac:dyDescent="0.2">
      <c r="A586" s="31" t="s">
        <v>18</v>
      </c>
      <c r="B586" s="32">
        <v>8328.3113975908836</v>
      </c>
      <c r="C586" s="16">
        <v>8622.1188787385345</v>
      </c>
      <c r="D586" s="16">
        <v>8537.2909984736907</v>
      </c>
      <c r="E586" s="16">
        <v>8617.1905772027021</v>
      </c>
      <c r="F586" s="16">
        <v>8589.1810239053229</v>
      </c>
      <c r="G586" s="16">
        <v>9348.2160883406705</v>
      </c>
      <c r="H586" s="16">
        <v>10008.796406943651</v>
      </c>
      <c r="I586" s="16">
        <v>10479.952877618925</v>
      </c>
      <c r="J586" s="16">
        <v>10280.06885152705</v>
      </c>
      <c r="K586" s="16">
        <v>10489.966356780653</v>
      </c>
      <c r="L586" s="16">
        <v>10520.825534857284</v>
      </c>
      <c r="M586" s="16">
        <v>10661.6080869056</v>
      </c>
      <c r="N586" s="16">
        <v>10988.577748052192</v>
      </c>
      <c r="O586" s="16">
        <v>11004.096523940882</v>
      </c>
      <c r="P586" s="16">
        <v>11528.260844399992</v>
      </c>
      <c r="Q586" s="16">
        <v>12862.403910679162</v>
      </c>
      <c r="R586" s="16">
        <v>13608.959232448975</v>
      </c>
      <c r="S586" s="5">
        <v>14441.282428621578</v>
      </c>
      <c r="T586" s="26">
        <v>14998.903572280824</v>
      </c>
      <c r="U586" s="5">
        <v>15081.641572007997</v>
      </c>
      <c r="V586" s="5">
        <v>16783.722616252329</v>
      </c>
      <c r="W586" s="5">
        <v>18752.778589256079</v>
      </c>
      <c r="X586" s="5">
        <v>19425.817287164231</v>
      </c>
    </row>
    <row r="587" spans="1:24" ht="1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3"/>
      <c r="K587" s="13"/>
      <c r="L587" s="13"/>
      <c r="M587" s="13"/>
      <c r="N587" s="13"/>
      <c r="O587" s="13"/>
      <c r="P587" s="13"/>
      <c r="Q587" s="13"/>
      <c r="R587" s="13"/>
      <c r="S587" s="171"/>
      <c r="T587" s="173"/>
      <c r="U587" s="173"/>
      <c r="V587" s="173"/>
      <c r="W587" s="173"/>
      <c r="X587" s="173"/>
    </row>
    <row r="588" spans="1:24" ht="15" customHeight="1" x14ac:dyDescent="0.2">
      <c r="A588" s="34" t="s">
        <v>51</v>
      </c>
      <c r="B588" s="21"/>
      <c r="C588" s="22"/>
      <c r="D588" s="22"/>
      <c r="E588" s="22"/>
      <c r="F588" s="22"/>
      <c r="G588" s="22"/>
      <c r="H588" s="22"/>
      <c r="I588" s="22"/>
      <c r="J588" s="7"/>
      <c r="K588" s="7"/>
      <c r="L588" s="7"/>
      <c r="M588" s="7"/>
      <c r="N588" s="7"/>
      <c r="O588" s="7"/>
      <c r="P588" s="7"/>
      <c r="Q588" s="7"/>
      <c r="R588" s="7"/>
      <c r="S588" s="25"/>
      <c r="T588" s="24"/>
      <c r="U588" s="25"/>
      <c r="V588" s="25"/>
      <c r="W588" s="25"/>
      <c r="X588" s="25"/>
    </row>
    <row r="589" spans="1:24" ht="15" customHeight="1" x14ac:dyDescent="0.2">
      <c r="A589" s="35"/>
      <c r="J589" s="3"/>
      <c r="K589" s="3"/>
      <c r="L589" s="3"/>
      <c r="M589" s="3"/>
      <c r="N589" s="3"/>
      <c r="O589" s="3"/>
      <c r="P589" s="3"/>
      <c r="Q589" s="3"/>
      <c r="R589" s="3"/>
      <c r="S589" s="25"/>
      <c r="T589" s="24"/>
      <c r="U589" s="25"/>
      <c r="V589" s="25"/>
      <c r="W589" s="25"/>
      <c r="X589" s="25"/>
    </row>
    <row r="590" spans="1:24" ht="15" customHeight="1" x14ac:dyDescent="0.2">
      <c r="A590" s="26" t="s">
        <v>10</v>
      </c>
      <c r="B590" s="27">
        <v>2292.1</v>
      </c>
      <c r="C590" s="28">
        <v>2264.06</v>
      </c>
      <c r="D590" s="28">
        <v>2221.29</v>
      </c>
      <c r="E590" s="28">
        <v>2154.66</v>
      </c>
      <c r="F590" s="28">
        <v>2135.3000000000002</v>
      </c>
      <c r="G590" s="28">
        <v>2098.5</v>
      </c>
      <c r="H590" s="28">
        <v>2062.25</v>
      </c>
      <c r="I590" s="28">
        <v>1997.24</v>
      </c>
      <c r="J590" s="2">
        <v>1987.86</v>
      </c>
      <c r="K590" s="2">
        <v>1960.72</v>
      </c>
      <c r="L590" s="2">
        <v>1904.56</v>
      </c>
      <c r="M590" s="2">
        <v>1915.41</v>
      </c>
      <c r="N590" s="2">
        <v>1879.68</v>
      </c>
      <c r="O590" s="2">
        <v>1875.34</v>
      </c>
      <c r="P590" s="2">
        <v>1903.44</v>
      </c>
      <c r="Q590" s="2">
        <v>1926.33</v>
      </c>
      <c r="R590" s="2">
        <v>1950.84</v>
      </c>
      <c r="S590" s="2">
        <v>1939.62</v>
      </c>
      <c r="T590" s="138">
        <v>1939.16</v>
      </c>
      <c r="U590" s="2">
        <v>1966.35</v>
      </c>
      <c r="V590" s="2">
        <v>1941.32</v>
      </c>
      <c r="W590" s="2">
        <v>1933.33</v>
      </c>
      <c r="X590" s="2">
        <v>1863.77</v>
      </c>
    </row>
    <row r="591" spans="1:24" ht="15" customHeight="1" x14ac:dyDescent="0.2">
      <c r="A591" s="26" t="s">
        <v>11</v>
      </c>
      <c r="B591" s="26">
        <v>2182806</v>
      </c>
      <c r="C591" s="5">
        <v>2427497</v>
      </c>
      <c r="D591" s="5">
        <v>2606790</v>
      </c>
      <c r="E591" s="5">
        <v>2578088</v>
      </c>
      <c r="F591" s="5">
        <v>2464713</v>
      </c>
      <c r="G591" s="5">
        <v>2519591</v>
      </c>
      <c r="H591" s="5">
        <v>2649385</v>
      </c>
      <c r="I591" s="5">
        <v>2463314</v>
      </c>
      <c r="J591" s="3">
        <v>2526343</v>
      </c>
      <c r="K591" s="3">
        <v>3280056</v>
      </c>
      <c r="L591" s="5">
        <v>3339644</v>
      </c>
      <c r="M591" s="5">
        <v>2624828</v>
      </c>
      <c r="N591" s="5">
        <v>2658176</v>
      </c>
      <c r="O591" s="5">
        <v>2497542</v>
      </c>
      <c r="P591" s="5">
        <v>2694902</v>
      </c>
      <c r="Q591" s="5">
        <v>2883575</v>
      </c>
      <c r="R591" s="5">
        <v>3210474</v>
      </c>
      <c r="S591" s="5">
        <v>3231178</v>
      </c>
      <c r="T591" s="26">
        <v>3256573</v>
      </c>
      <c r="U591" s="5">
        <v>2962605</v>
      </c>
      <c r="V591" s="5">
        <v>3379665</v>
      </c>
      <c r="W591" s="5">
        <v>6905742</v>
      </c>
      <c r="X591" s="5">
        <v>8206062</v>
      </c>
    </row>
    <row r="592" spans="1:24" ht="15" customHeight="1" x14ac:dyDescent="0.2">
      <c r="A592" s="26" t="s">
        <v>12</v>
      </c>
      <c r="B592" s="26">
        <v>11515568</v>
      </c>
      <c r="C592" s="5">
        <v>11327357</v>
      </c>
      <c r="D592" s="5">
        <v>10941994</v>
      </c>
      <c r="E592" s="5">
        <v>9552245</v>
      </c>
      <c r="F592" s="5">
        <v>10300543</v>
      </c>
      <c r="G592" s="5">
        <v>10661478</v>
      </c>
      <c r="H592" s="5">
        <v>10829359</v>
      </c>
      <c r="I592" s="5">
        <v>13182285</v>
      </c>
      <c r="J592" s="4">
        <v>12536759</v>
      </c>
      <c r="K592" s="4">
        <v>11156593</v>
      </c>
      <c r="L592" s="3">
        <v>10331479</v>
      </c>
      <c r="M592" s="3">
        <v>11908198</v>
      </c>
      <c r="N592" s="3">
        <v>12178072</v>
      </c>
      <c r="O592" s="3">
        <v>12433837</v>
      </c>
      <c r="P592" s="3">
        <v>13014241</v>
      </c>
      <c r="Q592" s="3">
        <v>13986893</v>
      </c>
      <c r="R592" s="3">
        <v>14256569</v>
      </c>
      <c r="S592" s="3">
        <v>15071349</v>
      </c>
      <c r="T592" s="139">
        <v>16926936</v>
      </c>
      <c r="U592" s="3">
        <v>16680852</v>
      </c>
      <c r="V592" s="3">
        <v>16899196</v>
      </c>
      <c r="W592" s="3">
        <v>16913331</v>
      </c>
      <c r="X592" s="3">
        <v>17918406</v>
      </c>
    </row>
    <row r="593" spans="1:24" ht="15" customHeight="1" x14ac:dyDescent="0.2">
      <c r="A593" s="26" t="s">
        <v>13</v>
      </c>
      <c r="B593" s="26">
        <v>7303861</v>
      </c>
      <c r="C593" s="5">
        <v>7995444</v>
      </c>
      <c r="D593" s="5">
        <v>8073591</v>
      </c>
      <c r="E593" s="5">
        <v>8658386</v>
      </c>
      <c r="F593" s="5">
        <v>8922500</v>
      </c>
      <c r="G593" s="5">
        <v>9550183</v>
      </c>
      <c r="H593" s="5">
        <v>10879982</v>
      </c>
      <c r="I593" s="5">
        <v>10708930</v>
      </c>
      <c r="J593" s="3">
        <v>9450694</v>
      </c>
      <c r="K593" s="3">
        <v>9359661</v>
      </c>
      <c r="L593" s="3">
        <v>9361596</v>
      </c>
      <c r="M593" s="3">
        <v>10334824</v>
      </c>
      <c r="N593" s="3">
        <v>9856467</v>
      </c>
      <c r="O593" s="10">
        <v>9913849</v>
      </c>
      <c r="P593" s="10">
        <v>10518276</v>
      </c>
      <c r="Q593" s="10">
        <v>10831751</v>
      </c>
      <c r="R593" s="10">
        <v>10936642</v>
      </c>
      <c r="S593" s="3">
        <v>12678045</v>
      </c>
      <c r="T593" s="139">
        <v>13223598</v>
      </c>
      <c r="U593" s="3">
        <v>13548666</v>
      </c>
      <c r="V593" s="3">
        <v>13536015</v>
      </c>
      <c r="W593" s="3">
        <v>14453552</v>
      </c>
      <c r="X593" s="3">
        <v>18448900</v>
      </c>
    </row>
    <row r="594" spans="1:24" ht="15" customHeight="1" x14ac:dyDescent="0.2">
      <c r="A594" s="26" t="s">
        <v>14</v>
      </c>
      <c r="B594" s="26">
        <v>21002235</v>
      </c>
      <c r="C594" s="5">
        <v>21750298</v>
      </c>
      <c r="D594" s="5">
        <v>21622375</v>
      </c>
      <c r="E594" s="5">
        <v>20788719</v>
      </c>
      <c r="F594" s="5">
        <v>21687756</v>
      </c>
      <c r="G594" s="5">
        <v>22731252</v>
      </c>
      <c r="H594" s="5">
        <v>24358726</v>
      </c>
      <c r="I594" s="5">
        <v>26354529</v>
      </c>
      <c r="J594" s="3">
        <v>24513796</v>
      </c>
      <c r="K594" s="3">
        <v>23796310</v>
      </c>
      <c r="L594" s="3">
        <v>23032719</v>
      </c>
      <c r="M594" s="3">
        <v>24867850</v>
      </c>
      <c r="N594" s="3">
        <v>24692715</v>
      </c>
      <c r="O594" s="3">
        <v>24845228</v>
      </c>
      <c r="P594" s="3">
        <v>26227419</v>
      </c>
      <c r="Q594" s="3">
        <v>27702219</v>
      </c>
      <c r="R594" s="3">
        <v>28403685</v>
      </c>
      <c r="S594" s="3">
        <v>30980572</v>
      </c>
      <c r="T594" s="139">
        <v>33407107</v>
      </c>
      <c r="U594" s="3">
        <v>33192123</v>
      </c>
      <c r="V594" s="3">
        <v>33814876</v>
      </c>
      <c r="W594" s="3">
        <v>38272625</v>
      </c>
      <c r="X594" s="3">
        <v>44573368</v>
      </c>
    </row>
    <row r="595" spans="1:24" ht="15" customHeight="1" x14ac:dyDescent="0.2">
      <c r="A595" s="26"/>
      <c r="B595" s="26"/>
      <c r="C595" s="5"/>
      <c r="D595" s="5"/>
      <c r="E595" s="5"/>
      <c r="F595" s="5"/>
      <c r="G595" s="5"/>
      <c r="H595" s="5"/>
      <c r="I595" s="5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139"/>
      <c r="U595" s="3"/>
      <c r="V595" s="3"/>
      <c r="W595" s="3"/>
      <c r="X595" s="3"/>
    </row>
    <row r="596" spans="1:24" ht="15" customHeight="1" x14ac:dyDescent="0.2">
      <c r="A596" s="26" t="s">
        <v>15</v>
      </c>
      <c r="B596" s="29">
        <v>952.3170891322369</v>
      </c>
      <c r="C596" s="5">
        <v>1072.1875745342438</v>
      </c>
      <c r="D596" s="5">
        <v>1173.5478033034858</v>
      </c>
      <c r="E596" s="5">
        <v>1196.517315957042</v>
      </c>
      <c r="F596" s="5">
        <v>1154.2701259776143</v>
      </c>
      <c r="G596" s="5">
        <v>1200.6628544198236</v>
      </c>
      <c r="H596" s="5">
        <v>1284.706024972724</v>
      </c>
      <c r="I596" s="5">
        <v>1233.3590354689472</v>
      </c>
      <c r="J596" s="3">
        <v>1270.8857766643528</v>
      </c>
      <c r="K596" s="3">
        <v>1672.8834305765229</v>
      </c>
      <c r="L596" s="3">
        <v>1753.4989708909145</v>
      </c>
      <c r="M596" s="3">
        <v>1370.3739669313618</v>
      </c>
      <c r="N596" s="3">
        <v>1414.1641130405176</v>
      </c>
      <c r="O596" s="3">
        <v>1331.7809037294571</v>
      </c>
      <c r="P596" s="3">
        <v>1415.8061194468962</v>
      </c>
      <c r="Q596" s="3">
        <v>1496.9267986274419</v>
      </c>
      <c r="R596" s="3">
        <v>1645.6880113182015</v>
      </c>
      <c r="S596" s="3">
        <v>1665.8819768820697</v>
      </c>
      <c r="T596" s="139">
        <v>1679.3730274964416</v>
      </c>
      <c r="U596" s="3">
        <v>1506.6519185292548</v>
      </c>
      <c r="V596" s="3">
        <v>1740.9108235633487</v>
      </c>
      <c r="W596" s="3">
        <v>3571.9416757615099</v>
      </c>
      <c r="X596" s="3">
        <v>4402.9370576841566</v>
      </c>
    </row>
    <row r="597" spans="1:24" ht="15" customHeight="1" x14ac:dyDescent="0.2">
      <c r="A597" s="26" t="s">
        <v>16</v>
      </c>
      <c r="B597" s="29">
        <v>5024.0251297936393</v>
      </c>
      <c r="C597" s="5">
        <v>5003.1169668648363</v>
      </c>
      <c r="D597" s="5">
        <v>4925.9637417896811</v>
      </c>
      <c r="E597" s="5">
        <v>4433.2957403952369</v>
      </c>
      <c r="F597" s="5">
        <v>4823.9324685055963</v>
      </c>
      <c r="G597" s="5">
        <v>5080.5232308791992</v>
      </c>
      <c r="H597" s="5">
        <v>5251.2348163413744</v>
      </c>
      <c r="I597" s="5">
        <v>6600.2508461677116</v>
      </c>
      <c r="J597" s="3">
        <v>6306.6609318563687</v>
      </c>
      <c r="K597" s="3">
        <v>5690.0490636092863</v>
      </c>
      <c r="L597" s="3">
        <v>5424.6014827571726</v>
      </c>
      <c r="M597" s="3">
        <v>6217.0490913172634</v>
      </c>
      <c r="N597" s="3">
        <v>6478.8006469186239</v>
      </c>
      <c r="O597" s="3">
        <v>6630.1774611537112</v>
      </c>
      <c r="P597" s="3">
        <v>6837.2215567603916</v>
      </c>
      <c r="Q597" s="3">
        <v>7260.9018184838533</v>
      </c>
      <c r="R597" s="3">
        <v>7307.9130015788078</v>
      </c>
      <c r="S597" s="3">
        <v>7770.2586073560806</v>
      </c>
      <c r="T597" s="139">
        <v>8729.0043111450323</v>
      </c>
      <c r="U597" s="3">
        <v>8483.1550842932338</v>
      </c>
      <c r="V597" s="3">
        <v>8705.0027816125112</v>
      </c>
      <c r="W597" s="3">
        <v>8748.2897384305834</v>
      </c>
      <c r="X597" s="3">
        <v>9614.0650402141891</v>
      </c>
    </row>
    <row r="598" spans="1:24" ht="15" customHeight="1" x14ac:dyDescent="0.2">
      <c r="A598" s="26" t="s">
        <v>17</v>
      </c>
      <c r="B598" s="29">
        <v>3186.5368003141225</v>
      </c>
      <c r="C598" s="5">
        <v>3531.4629470950417</v>
      </c>
      <c r="D598" s="5">
        <v>3634.6406817660009</v>
      </c>
      <c r="E598" s="5">
        <v>4018.4465298469368</v>
      </c>
      <c r="F598" s="5">
        <v>4178.5697560061817</v>
      </c>
      <c r="G598" s="5">
        <v>4550.9568739575889</v>
      </c>
      <c r="H598" s="5">
        <v>5275.782276639593</v>
      </c>
      <c r="I598" s="5">
        <v>5361.8643728345114</v>
      </c>
      <c r="J598" s="3">
        <v>4754.2050244987076</v>
      </c>
      <c r="K598" s="3">
        <v>4773.5836835448199</v>
      </c>
      <c r="L598" s="3">
        <v>4915.358928046373</v>
      </c>
      <c r="M598" s="3">
        <v>5395.6197367665409</v>
      </c>
      <c r="N598" s="3">
        <v>5243.6941394279875</v>
      </c>
      <c r="O598" s="5">
        <v>5286.4275278082914</v>
      </c>
      <c r="P598" s="5">
        <v>5525.9298953473708</v>
      </c>
      <c r="Q598" s="5">
        <v>5622.9986554744</v>
      </c>
      <c r="R598" s="5">
        <v>5606.1194152262615</v>
      </c>
      <c r="S598" s="5">
        <v>6536.3550592384081</v>
      </c>
      <c r="T598" s="26">
        <v>6819.2402896099338</v>
      </c>
      <c r="U598" s="5">
        <v>6890.2616522999469</v>
      </c>
      <c r="V598" s="5">
        <v>6972.5830877959324</v>
      </c>
      <c r="W598" s="5">
        <v>7475.9880620483827</v>
      </c>
      <c r="X598" s="5">
        <v>9898.6999468818576</v>
      </c>
    </row>
    <row r="599" spans="1:24" ht="15" customHeight="1" x14ac:dyDescent="0.2">
      <c r="A599" s="31" t="s">
        <v>18</v>
      </c>
      <c r="B599" s="32">
        <v>9162.8790192399993</v>
      </c>
      <c r="C599" s="16">
        <v>9606.7674884941207</v>
      </c>
      <c r="D599" s="16">
        <v>9734.1522268591671</v>
      </c>
      <c r="E599" s="16">
        <v>9648.2595861992158</v>
      </c>
      <c r="F599" s="16">
        <v>10156.772350489391</v>
      </c>
      <c r="G599" s="16">
        <v>10832.142959256611</v>
      </c>
      <c r="H599" s="16">
        <v>11811.723117953692</v>
      </c>
      <c r="I599" s="16">
        <v>13195.47425447117</v>
      </c>
      <c r="J599" s="16">
        <v>12331.751733019428</v>
      </c>
      <c r="K599" s="16">
        <v>12136.516177730629</v>
      </c>
      <c r="L599" s="16">
        <v>12093.45938169446</v>
      </c>
      <c r="M599" s="16">
        <v>12983.042795015166</v>
      </c>
      <c r="N599" s="16">
        <v>13136.65889938713</v>
      </c>
      <c r="O599" s="16">
        <v>13248.38589269146</v>
      </c>
      <c r="P599" s="16">
        <v>13778.957571554658</v>
      </c>
      <c r="Q599" s="16">
        <v>14380.827272585695</v>
      </c>
      <c r="R599" s="16">
        <v>14559.72042812327</v>
      </c>
      <c r="S599" s="5">
        <v>15972.495643476559</v>
      </c>
      <c r="T599" s="26">
        <v>17227.617628251406</v>
      </c>
      <c r="U599" s="5">
        <v>16880.068655122435</v>
      </c>
      <c r="V599" s="5">
        <v>17418.496692971792</v>
      </c>
      <c r="W599" s="5">
        <v>19796.219476240476</v>
      </c>
      <c r="X599" s="5">
        <v>23915.702044780202</v>
      </c>
    </row>
    <row r="600" spans="1:24" ht="1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3"/>
      <c r="K600" s="13"/>
      <c r="L600" s="13"/>
      <c r="M600" s="13"/>
      <c r="N600" s="13"/>
      <c r="O600" s="13"/>
      <c r="P600" s="13"/>
      <c r="Q600" s="13"/>
      <c r="R600" s="13"/>
      <c r="S600" s="171"/>
      <c r="T600" s="173"/>
      <c r="U600" s="173"/>
      <c r="V600" s="173"/>
      <c r="W600" s="173"/>
      <c r="X600" s="173"/>
    </row>
    <row r="601" spans="1:24" ht="15" customHeight="1" x14ac:dyDescent="0.2">
      <c r="A601" s="34" t="s">
        <v>52</v>
      </c>
      <c r="B601" s="21"/>
      <c r="C601" s="22"/>
      <c r="D601" s="22"/>
      <c r="E601" s="22"/>
      <c r="F601" s="22"/>
      <c r="G601" s="22"/>
      <c r="H601" s="22"/>
      <c r="I601" s="22"/>
      <c r="J601" s="7"/>
      <c r="K601" s="7"/>
      <c r="L601" s="7"/>
      <c r="M601" s="7"/>
      <c r="N601" s="7"/>
      <c r="O601" s="7"/>
      <c r="P601" s="7"/>
      <c r="Q601" s="7"/>
      <c r="R601" s="7"/>
      <c r="S601" s="25"/>
      <c r="T601" s="24"/>
      <c r="U601" s="25"/>
      <c r="V601" s="25"/>
      <c r="W601" s="25"/>
      <c r="X601" s="25"/>
    </row>
    <row r="602" spans="1:24" ht="15" customHeight="1" x14ac:dyDescent="0.2">
      <c r="A602" s="35"/>
      <c r="J602" s="3"/>
      <c r="K602" s="3"/>
      <c r="L602" s="3"/>
      <c r="M602" s="3"/>
      <c r="N602" s="3"/>
      <c r="O602" s="3"/>
      <c r="P602" s="3"/>
      <c r="Q602" s="3"/>
      <c r="R602" s="3"/>
      <c r="S602" s="25"/>
      <c r="T602" s="24"/>
      <c r="U602" s="25"/>
      <c r="V602" s="25"/>
      <c r="W602" s="25"/>
      <c r="X602" s="25"/>
    </row>
    <row r="603" spans="1:24" ht="15" customHeight="1" x14ac:dyDescent="0.2">
      <c r="A603" s="26" t="s">
        <v>10</v>
      </c>
      <c r="B603" s="27">
        <v>3169.11</v>
      </c>
      <c r="C603" s="28">
        <v>3320.79</v>
      </c>
      <c r="D603" s="28">
        <v>3416.85</v>
      </c>
      <c r="E603" s="28">
        <v>3345.92</v>
      </c>
      <c r="F603" s="28">
        <v>3329.8</v>
      </c>
      <c r="G603" s="28">
        <v>3313.33</v>
      </c>
      <c r="H603" s="28">
        <v>3405.57</v>
      </c>
      <c r="I603" s="28">
        <v>3275.78</v>
      </c>
      <c r="J603" s="2">
        <v>3178.95</v>
      </c>
      <c r="K603" s="2">
        <v>3177.02</v>
      </c>
      <c r="L603" s="2">
        <v>3161.65</v>
      </c>
      <c r="M603" s="2">
        <v>3112.7</v>
      </c>
      <c r="N603" s="2">
        <v>3139.07</v>
      </c>
      <c r="O603" s="2">
        <v>3101.93</v>
      </c>
      <c r="P603" s="2">
        <v>3097.84</v>
      </c>
      <c r="Q603" s="2">
        <v>3103.31</v>
      </c>
      <c r="R603" s="2">
        <v>3160.52</v>
      </c>
      <c r="S603" s="2">
        <v>3191.3</v>
      </c>
      <c r="T603" s="138">
        <v>3124.12</v>
      </c>
      <c r="U603" s="2">
        <v>3117.8</v>
      </c>
      <c r="V603" s="2">
        <v>3094.01</v>
      </c>
      <c r="W603" s="2">
        <v>3148.07</v>
      </c>
      <c r="X603" s="2">
        <v>3223.28</v>
      </c>
    </row>
    <row r="604" spans="1:24" ht="15" customHeight="1" x14ac:dyDescent="0.2">
      <c r="A604" s="26" t="s">
        <v>11</v>
      </c>
      <c r="B604" s="26">
        <v>2989075</v>
      </c>
      <c r="C604" s="5">
        <v>3474255</v>
      </c>
      <c r="D604" s="5">
        <v>3621909</v>
      </c>
      <c r="E604" s="5">
        <v>3737400</v>
      </c>
      <c r="F604" s="5">
        <v>3603720</v>
      </c>
      <c r="G604" s="5">
        <v>4501761</v>
      </c>
      <c r="H604" s="5">
        <v>4854189</v>
      </c>
      <c r="I604" s="5">
        <v>4659532</v>
      </c>
      <c r="J604" s="3">
        <v>4888568</v>
      </c>
      <c r="K604" s="3">
        <v>6947455</v>
      </c>
      <c r="L604" s="5">
        <v>4936322</v>
      </c>
      <c r="M604" s="5">
        <v>3962759</v>
      </c>
      <c r="N604" s="5">
        <v>3829783</v>
      </c>
      <c r="O604" s="5">
        <v>4156865</v>
      </c>
      <c r="P604" s="5">
        <v>4454597</v>
      </c>
      <c r="Q604" s="5">
        <v>4759665</v>
      </c>
      <c r="R604" s="5">
        <v>5127649</v>
      </c>
      <c r="S604" s="5">
        <v>5454937</v>
      </c>
      <c r="T604" s="26">
        <v>5084108</v>
      </c>
      <c r="U604" s="5">
        <v>5742262</v>
      </c>
      <c r="V604" s="5">
        <v>6717701</v>
      </c>
      <c r="W604" s="5">
        <v>11326734</v>
      </c>
      <c r="X604" s="5">
        <v>12864210</v>
      </c>
    </row>
    <row r="605" spans="1:24" ht="15" customHeight="1" x14ac:dyDescent="0.2">
      <c r="A605" s="26" t="s">
        <v>12</v>
      </c>
      <c r="B605" s="26">
        <v>15091490</v>
      </c>
      <c r="C605" s="5">
        <v>15644154</v>
      </c>
      <c r="D605" s="5">
        <v>15379911</v>
      </c>
      <c r="E605" s="5">
        <v>13945226</v>
      </c>
      <c r="F605" s="5">
        <v>15171244</v>
      </c>
      <c r="G605" s="5">
        <v>17429734</v>
      </c>
      <c r="H605" s="5">
        <v>18490066</v>
      </c>
      <c r="I605" s="5">
        <v>20412723</v>
      </c>
      <c r="J605" s="4">
        <v>19368364</v>
      </c>
      <c r="K605" s="4">
        <v>16944812</v>
      </c>
      <c r="L605" s="3">
        <v>18011883</v>
      </c>
      <c r="M605" s="3">
        <v>19489511</v>
      </c>
      <c r="N605" s="3">
        <v>20708794</v>
      </c>
      <c r="O605" s="3">
        <v>20212157</v>
      </c>
      <c r="P605" s="3">
        <v>21980016</v>
      </c>
      <c r="Q605" s="3">
        <v>21643922</v>
      </c>
      <c r="R605" s="3">
        <v>22466840</v>
      </c>
      <c r="S605" s="3">
        <v>23957586</v>
      </c>
      <c r="T605" s="139">
        <v>25957056</v>
      </c>
      <c r="U605" s="3">
        <v>26453759</v>
      </c>
      <c r="V605" s="3">
        <v>27844173</v>
      </c>
      <c r="W605" s="3">
        <v>27316385</v>
      </c>
      <c r="X605" s="3">
        <v>31382352</v>
      </c>
    </row>
    <row r="606" spans="1:24" ht="15" customHeight="1" x14ac:dyDescent="0.2">
      <c r="A606" s="26" t="s">
        <v>13</v>
      </c>
      <c r="B606" s="26">
        <v>8190028</v>
      </c>
      <c r="C606" s="5">
        <v>8092058</v>
      </c>
      <c r="D606" s="5">
        <v>8050494</v>
      </c>
      <c r="E606" s="5">
        <v>8298354</v>
      </c>
      <c r="F606" s="5">
        <v>8966920</v>
      </c>
      <c r="G606" s="5">
        <v>8769260</v>
      </c>
      <c r="H606" s="5">
        <v>9428683</v>
      </c>
      <c r="I606" s="5">
        <v>9184825</v>
      </c>
      <c r="J606" s="3">
        <v>10383812</v>
      </c>
      <c r="K606" s="3">
        <v>10848827</v>
      </c>
      <c r="L606" s="3">
        <v>9825331</v>
      </c>
      <c r="M606" s="3">
        <v>10042292</v>
      </c>
      <c r="N606" s="3">
        <v>10927799</v>
      </c>
      <c r="O606" s="10">
        <v>10863970</v>
      </c>
      <c r="P606" s="10">
        <v>10746443</v>
      </c>
      <c r="Q606" s="10">
        <v>11032555</v>
      </c>
      <c r="R606" s="10">
        <v>11349182</v>
      </c>
      <c r="S606" s="3">
        <v>13196328</v>
      </c>
      <c r="T606" s="139">
        <v>14159860</v>
      </c>
      <c r="U606" s="3">
        <v>13516156</v>
      </c>
      <c r="V606" s="3">
        <v>13827645</v>
      </c>
      <c r="W606" s="3">
        <v>14648364</v>
      </c>
      <c r="X606" s="3">
        <v>16219664</v>
      </c>
    </row>
    <row r="607" spans="1:24" ht="15" customHeight="1" x14ac:dyDescent="0.2">
      <c r="A607" s="26" t="s">
        <v>14</v>
      </c>
      <c r="B607" s="26">
        <v>26270593</v>
      </c>
      <c r="C607" s="5">
        <v>27210467</v>
      </c>
      <c r="D607" s="5">
        <v>27052314</v>
      </c>
      <c r="E607" s="5">
        <v>25980980</v>
      </c>
      <c r="F607" s="5">
        <v>27741884</v>
      </c>
      <c r="G607" s="5">
        <v>30700755</v>
      </c>
      <c r="H607" s="5">
        <v>32772938</v>
      </c>
      <c r="I607" s="5">
        <v>34257080</v>
      </c>
      <c r="J607" s="3">
        <v>34640744</v>
      </c>
      <c r="K607" s="3">
        <v>34741094</v>
      </c>
      <c r="L607" s="3">
        <v>32773536</v>
      </c>
      <c r="M607" s="3">
        <v>33494562</v>
      </c>
      <c r="N607" s="3">
        <v>35466376</v>
      </c>
      <c r="O607" s="3">
        <v>35232992</v>
      </c>
      <c r="P607" s="3">
        <v>37181056</v>
      </c>
      <c r="Q607" s="3">
        <v>37436142</v>
      </c>
      <c r="R607" s="3">
        <v>38943671</v>
      </c>
      <c r="S607" s="3">
        <v>42608851</v>
      </c>
      <c r="T607" s="139">
        <v>45201024</v>
      </c>
      <c r="U607" s="3">
        <v>45712177</v>
      </c>
      <c r="V607" s="3">
        <v>48389519</v>
      </c>
      <c r="W607" s="3">
        <v>53291483</v>
      </c>
      <c r="X607" s="3">
        <v>60466226</v>
      </c>
    </row>
    <row r="608" spans="1:24" ht="15" customHeight="1" x14ac:dyDescent="0.2">
      <c r="A608" s="26"/>
      <c r="B608" s="26"/>
      <c r="C608" s="5"/>
      <c r="D608" s="5"/>
      <c r="E608" s="5"/>
      <c r="F608" s="5"/>
      <c r="G608" s="5"/>
      <c r="H608" s="5"/>
      <c r="I608" s="5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139"/>
      <c r="U608" s="3"/>
      <c r="V608" s="3"/>
      <c r="W608" s="3"/>
      <c r="X608" s="3"/>
    </row>
    <row r="609" spans="1:24" ht="15" customHeight="1" x14ac:dyDescent="0.2">
      <c r="A609" s="26" t="s">
        <v>15</v>
      </c>
      <c r="B609" s="29">
        <v>943.19067498445929</v>
      </c>
      <c r="C609" s="5">
        <v>1046.2134010280686</v>
      </c>
      <c r="D609" s="5">
        <v>1060.0140480266912</v>
      </c>
      <c r="E609" s="5">
        <v>1117.0021996939556</v>
      </c>
      <c r="F609" s="5">
        <v>1082.2631989909303</v>
      </c>
      <c r="G609" s="5">
        <v>1358.6817491768102</v>
      </c>
      <c r="H609" s="5">
        <v>1425.3675596155708</v>
      </c>
      <c r="I609" s="5">
        <v>1422.4190879729408</v>
      </c>
      <c r="J609" s="3">
        <v>1537.7932965287282</v>
      </c>
      <c r="K609" s="3">
        <v>2186.7835267011224</v>
      </c>
      <c r="L609" s="3">
        <v>1561.3119731785619</v>
      </c>
      <c r="M609" s="3">
        <v>1273.093777106692</v>
      </c>
      <c r="N609" s="3">
        <v>1220.0374633251249</v>
      </c>
      <c r="O609" s="3">
        <v>1340.0898795266173</v>
      </c>
      <c r="P609" s="3">
        <v>1437.9687136843736</v>
      </c>
      <c r="Q609" s="3">
        <v>1533.7381698895695</v>
      </c>
      <c r="R609" s="3">
        <v>1622.4067558503032</v>
      </c>
      <c r="S609" s="3">
        <v>1709.3150126907528</v>
      </c>
      <c r="T609" s="139">
        <v>1627.372828188418</v>
      </c>
      <c r="U609" s="3">
        <v>1841.7672717942137</v>
      </c>
      <c r="V609" s="3">
        <v>2171.1956328518654</v>
      </c>
      <c r="W609" s="3">
        <v>3597.9930560629209</v>
      </c>
      <c r="X609" s="3">
        <v>3991.0308753815984</v>
      </c>
    </row>
    <row r="610" spans="1:24" ht="15" customHeight="1" x14ac:dyDescent="0.2">
      <c r="A610" s="26" t="s">
        <v>16</v>
      </c>
      <c r="B610" s="29">
        <v>4762.0593794472261</v>
      </c>
      <c r="C610" s="5">
        <v>4710.9735936328407</v>
      </c>
      <c r="D610" s="5">
        <v>4501.1958382720932</v>
      </c>
      <c r="E610" s="5">
        <v>4167.8300736419278</v>
      </c>
      <c r="F610" s="5">
        <v>4556.2027749414374</v>
      </c>
      <c r="G610" s="5">
        <v>5260.4883908333913</v>
      </c>
      <c r="H610" s="5">
        <v>5429.3601364822916</v>
      </c>
      <c r="I610" s="5">
        <v>6231.4083973893239</v>
      </c>
      <c r="J610" s="3">
        <v>6092.6922411488076</v>
      </c>
      <c r="K610" s="3">
        <v>5333.5553443163717</v>
      </c>
      <c r="L610" s="3">
        <v>5696.9882814353259</v>
      </c>
      <c r="M610" s="3">
        <v>6261.287949368716</v>
      </c>
      <c r="N610" s="3">
        <v>6597.1112463245481</v>
      </c>
      <c r="O610" s="3">
        <v>6515.9939134667775</v>
      </c>
      <c r="P610" s="3">
        <v>7095.2715440435913</v>
      </c>
      <c r="Q610" s="3">
        <v>6974.4633955357349</v>
      </c>
      <c r="R610" s="3">
        <v>7108.5897257413335</v>
      </c>
      <c r="S610" s="3">
        <v>7507.1557045718046</v>
      </c>
      <c r="T610" s="139">
        <v>8308.597621090099</v>
      </c>
      <c r="U610" s="3">
        <v>8484.7517480274546</v>
      </c>
      <c r="V610" s="3">
        <v>8999.3804157064769</v>
      </c>
      <c r="W610" s="3">
        <v>8677.1847512920613</v>
      </c>
      <c r="X610" s="3">
        <v>9736.1544761857476</v>
      </c>
    </row>
    <row r="611" spans="1:24" ht="15" customHeight="1" x14ac:dyDescent="0.2">
      <c r="A611" s="26" t="s">
        <v>17</v>
      </c>
      <c r="B611" s="29">
        <v>2584.3306164822297</v>
      </c>
      <c r="C611" s="5">
        <v>2436.7870295923562</v>
      </c>
      <c r="D611" s="5">
        <v>2356.1157206198691</v>
      </c>
      <c r="E611" s="5">
        <v>2480.1411868783475</v>
      </c>
      <c r="F611" s="5">
        <v>2692.9305063367169</v>
      </c>
      <c r="G611" s="5">
        <v>2646.6606103225458</v>
      </c>
      <c r="H611" s="5">
        <v>2768.6064300542935</v>
      </c>
      <c r="I611" s="5">
        <v>2803.8589282552553</v>
      </c>
      <c r="J611" s="3">
        <v>3266.4282231554448</v>
      </c>
      <c r="K611" s="3">
        <v>3414.78083235233</v>
      </c>
      <c r="L611" s="3">
        <v>3107.659291825471</v>
      </c>
      <c r="M611" s="3">
        <v>3226.2318887139786</v>
      </c>
      <c r="N611" s="3">
        <v>3481.2218268468046</v>
      </c>
      <c r="O611" s="5">
        <v>3502.3259712501572</v>
      </c>
      <c r="P611" s="5">
        <v>3469.0116339126616</v>
      </c>
      <c r="Q611" s="5">
        <v>3555.0927880231106</v>
      </c>
      <c r="R611" s="5">
        <v>3590.9223798615417</v>
      </c>
      <c r="S611" s="5">
        <v>4135.0947889574782</v>
      </c>
      <c r="T611" s="26">
        <v>4532.4315327196136</v>
      </c>
      <c r="U611" s="5">
        <v>4335.1581243184291</v>
      </c>
      <c r="V611" s="5">
        <v>4469.166227646323</v>
      </c>
      <c r="W611" s="5">
        <v>4653.1252481679248</v>
      </c>
      <c r="X611" s="5">
        <v>5032.0369313246129</v>
      </c>
    </row>
    <row r="612" spans="1:24" ht="15" customHeight="1" x14ac:dyDescent="0.2">
      <c r="A612" s="31" t="s">
        <v>18</v>
      </c>
      <c r="B612" s="32">
        <v>8289.580670913916</v>
      </c>
      <c r="C612" s="16">
        <v>8193.9740242532644</v>
      </c>
      <c r="D612" s="16">
        <v>7917.3256069186536</v>
      </c>
      <c r="E612" s="16">
        <v>7764.9734602142307</v>
      </c>
      <c r="F612" s="16">
        <v>8331.3964802690843</v>
      </c>
      <c r="G612" s="16">
        <v>9265.8307503327469</v>
      </c>
      <c r="H612" s="16">
        <v>9623.3341261521564</v>
      </c>
      <c r="I612" s="16">
        <v>10457.686413617519</v>
      </c>
      <c r="J612" s="16">
        <v>10896.91376083298</v>
      </c>
      <c r="K612" s="16">
        <v>10935.119703369824</v>
      </c>
      <c r="L612" s="16">
        <v>10365.959546439359</v>
      </c>
      <c r="M612" s="16">
        <v>10760.613615189386</v>
      </c>
      <c r="N612" s="16">
        <v>11298.370536496477</v>
      </c>
      <c r="O612" s="16">
        <v>11358.409764243552</v>
      </c>
      <c r="P612" s="16">
        <v>12002.251891640626</v>
      </c>
      <c r="Q612" s="16">
        <v>12063.294353448415</v>
      </c>
      <c r="R612" s="16">
        <v>12321.918861453179</v>
      </c>
      <c r="S612" s="5">
        <v>13351.565506220035</v>
      </c>
      <c r="T612" s="26">
        <v>14468.401981998131</v>
      </c>
      <c r="U612" s="5">
        <v>14661.677144140098</v>
      </c>
      <c r="V612" s="5">
        <v>15639.742276204664</v>
      </c>
      <c r="W612" s="5">
        <v>16928.303055522905</v>
      </c>
      <c r="X612" s="5">
        <v>18759.222282891958</v>
      </c>
    </row>
    <row r="613" spans="1:24" ht="1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3"/>
      <c r="K613" s="13"/>
      <c r="L613" s="13"/>
      <c r="M613" s="13"/>
      <c r="N613" s="13"/>
      <c r="O613" s="13"/>
      <c r="P613" s="13"/>
      <c r="Q613" s="13"/>
      <c r="R613" s="13"/>
      <c r="S613" s="171"/>
      <c r="T613" s="173"/>
      <c r="U613" s="173"/>
      <c r="V613" s="173"/>
      <c r="W613" s="173"/>
      <c r="X613" s="173"/>
    </row>
    <row r="614" spans="1:24" ht="15" customHeight="1" x14ac:dyDescent="0.2">
      <c r="A614" s="34" t="s">
        <v>53</v>
      </c>
      <c r="B614" s="21"/>
      <c r="C614" s="22"/>
      <c r="D614" s="22"/>
      <c r="E614" s="22"/>
      <c r="F614" s="22"/>
      <c r="G614" s="22"/>
      <c r="H614" s="22"/>
      <c r="I614" s="22"/>
      <c r="J614" s="7"/>
      <c r="K614" s="7"/>
      <c r="L614" s="7"/>
      <c r="M614" s="7"/>
      <c r="N614" s="7"/>
      <c r="O614" s="7"/>
      <c r="P614" s="7"/>
      <c r="Q614" s="7"/>
      <c r="R614" s="7"/>
      <c r="S614" s="25"/>
      <c r="T614" s="24"/>
      <c r="U614" s="25"/>
      <c r="V614" s="25"/>
      <c r="W614" s="25"/>
      <c r="X614" s="25"/>
    </row>
    <row r="615" spans="1:24" ht="15" customHeight="1" x14ac:dyDescent="0.2">
      <c r="A615" s="35"/>
      <c r="J615" s="3"/>
      <c r="K615" s="3"/>
      <c r="L615" s="3"/>
      <c r="M615" s="3"/>
      <c r="N615" s="3"/>
      <c r="O615" s="3"/>
      <c r="P615" s="3"/>
      <c r="Q615" s="3"/>
      <c r="R615" s="3"/>
      <c r="S615" s="25"/>
      <c r="T615" s="24"/>
      <c r="U615" s="25"/>
      <c r="V615" s="25"/>
      <c r="W615" s="25"/>
      <c r="X615" s="25"/>
    </row>
    <row r="616" spans="1:24" ht="15" customHeight="1" x14ac:dyDescent="0.2">
      <c r="A616" s="26" t="s">
        <v>10</v>
      </c>
      <c r="B616" s="27">
        <v>14632.14</v>
      </c>
      <c r="C616" s="28">
        <v>14755.29</v>
      </c>
      <c r="D616" s="28">
        <v>15035.179999999998</v>
      </c>
      <c r="E616" s="28">
        <v>15379.71</v>
      </c>
      <c r="F616" s="28">
        <v>15902.02</v>
      </c>
      <c r="G616" s="28">
        <v>16392.72</v>
      </c>
      <c r="H616" s="28">
        <v>16566.599999999999</v>
      </c>
      <c r="I616" s="28">
        <v>16505.32</v>
      </c>
      <c r="J616" s="2">
        <v>16426.63</v>
      </c>
      <c r="K616" s="2">
        <v>16325.23</v>
      </c>
      <c r="L616" s="2">
        <v>16367.6</v>
      </c>
      <c r="M616" s="2">
        <v>16339.37</v>
      </c>
      <c r="N616" s="2">
        <v>16237.51</v>
      </c>
      <c r="O616" s="2">
        <v>16320.87</v>
      </c>
      <c r="P616" s="2">
        <v>16461.080000000002</v>
      </c>
      <c r="Q616" s="2">
        <v>16621.91</v>
      </c>
      <c r="R616" s="2">
        <v>16820.7</v>
      </c>
      <c r="S616" s="2">
        <v>16724.36</v>
      </c>
      <c r="T616" s="138">
        <v>16899.259999999998</v>
      </c>
      <c r="U616" s="2">
        <v>16978.7</v>
      </c>
      <c r="V616" s="2">
        <v>16443.52</v>
      </c>
      <c r="W616" s="2">
        <v>16734.900000000001</v>
      </c>
      <c r="X616" s="2">
        <v>16956.32</v>
      </c>
    </row>
    <row r="617" spans="1:24" ht="15" customHeight="1" x14ac:dyDescent="0.2">
      <c r="A617" s="26" t="s">
        <v>11</v>
      </c>
      <c r="B617" s="26">
        <v>3521096</v>
      </c>
      <c r="C617" s="5">
        <v>5090944</v>
      </c>
      <c r="D617" s="5">
        <v>6116804</v>
      </c>
      <c r="E617" s="5">
        <v>7907728</v>
      </c>
      <c r="F617" s="5">
        <v>10017704</v>
      </c>
      <c r="G617" s="5">
        <v>10552123</v>
      </c>
      <c r="H617" s="5">
        <v>8686155</v>
      </c>
      <c r="I617" s="5">
        <v>8297706</v>
      </c>
      <c r="J617" s="3">
        <v>9342077</v>
      </c>
      <c r="K617" s="3">
        <v>14722502</v>
      </c>
      <c r="L617" s="5">
        <v>15432557</v>
      </c>
      <c r="M617" s="5">
        <v>10090045</v>
      </c>
      <c r="N617" s="5">
        <v>12600611</v>
      </c>
      <c r="O617" s="5">
        <v>14620869</v>
      </c>
      <c r="P617" s="5">
        <v>15051246</v>
      </c>
      <c r="Q617" s="5">
        <v>14959921</v>
      </c>
      <c r="R617" s="5">
        <v>13646612</v>
      </c>
      <c r="S617" s="5">
        <v>14699611</v>
      </c>
      <c r="T617" s="26">
        <v>15731877</v>
      </c>
      <c r="U617" s="5">
        <v>17316822</v>
      </c>
      <c r="V617" s="5">
        <v>18584590</v>
      </c>
      <c r="W617" s="5">
        <v>28668563</v>
      </c>
      <c r="X617" s="5">
        <v>25529945</v>
      </c>
    </row>
    <row r="618" spans="1:24" ht="15" customHeight="1" x14ac:dyDescent="0.2">
      <c r="A618" s="26" t="s">
        <v>12</v>
      </c>
      <c r="B618" s="26">
        <v>59318104</v>
      </c>
      <c r="C618" s="5">
        <v>71447365</v>
      </c>
      <c r="D618" s="5">
        <v>64852843</v>
      </c>
      <c r="E618" s="5">
        <v>61548978</v>
      </c>
      <c r="F618" s="5">
        <v>67777161</v>
      </c>
      <c r="G618" s="5">
        <v>73934381</v>
      </c>
      <c r="H618" s="5">
        <v>76841005</v>
      </c>
      <c r="I618" s="5">
        <v>107518499</v>
      </c>
      <c r="J618" s="4">
        <v>101296850</v>
      </c>
      <c r="K618" s="4">
        <v>98130190</v>
      </c>
      <c r="L618" s="3">
        <v>95004742</v>
      </c>
      <c r="M618" s="3">
        <v>102362084</v>
      </c>
      <c r="N618" s="3">
        <v>106153586</v>
      </c>
      <c r="O618" s="3">
        <v>108548856</v>
      </c>
      <c r="P618" s="3">
        <v>112187990</v>
      </c>
      <c r="Q618" s="3">
        <v>111665405</v>
      </c>
      <c r="R618" s="3">
        <v>119607709</v>
      </c>
      <c r="S618" s="3">
        <v>124135523</v>
      </c>
      <c r="T618" s="139">
        <v>130413024</v>
      </c>
      <c r="U618" s="3">
        <v>136512109</v>
      </c>
      <c r="V618" s="3">
        <v>141132932</v>
      </c>
      <c r="W618" s="3">
        <v>142928430</v>
      </c>
      <c r="X618" s="3">
        <v>149190662</v>
      </c>
    </row>
    <row r="619" spans="1:24" ht="15" customHeight="1" x14ac:dyDescent="0.2">
      <c r="A619" s="26" t="s">
        <v>13</v>
      </c>
      <c r="B619" s="26">
        <v>57590713</v>
      </c>
      <c r="C619" s="5">
        <v>61456167</v>
      </c>
      <c r="D619" s="5">
        <v>66490920</v>
      </c>
      <c r="E619" s="5">
        <v>71005019</v>
      </c>
      <c r="F619" s="5">
        <v>74735870</v>
      </c>
      <c r="G619" s="5">
        <v>81770510</v>
      </c>
      <c r="H619" s="5">
        <v>91972603</v>
      </c>
      <c r="I619" s="5">
        <v>77479315</v>
      </c>
      <c r="J619" s="3">
        <v>79947070</v>
      </c>
      <c r="K619" s="3">
        <v>81856872</v>
      </c>
      <c r="L619" s="3">
        <v>84983710</v>
      </c>
      <c r="M619" s="3">
        <v>88977017</v>
      </c>
      <c r="N619" s="3">
        <v>89387512</v>
      </c>
      <c r="O619" s="10">
        <v>93618244</v>
      </c>
      <c r="P619" s="10">
        <v>97101046</v>
      </c>
      <c r="Q619" s="10">
        <v>99545739</v>
      </c>
      <c r="R619" s="10">
        <v>103390248</v>
      </c>
      <c r="S619" s="3">
        <v>106176098</v>
      </c>
      <c r="T619" s="139">
        <v>108775445</v>
      </c>
      <c r="U619" s="3">
        <v>120963476</v>
      </c>
      <c r="V619" s="3">
        <v>120802312</v>
      </c>
      <c r="W619" s="3">
        <v>121150858</v>
      </c>
      <c r="X619" s="3">
        <v>134568542</v>
      </c>
    </row>
    <row r="620" spans="1:24" ht="15" customHeight="1" x14ac:dyDescent="0.2">
      <c r="A620" s="26" t="s">
        <v>14</v>
      </c>
      <c r="B620" s="26">
        <v>120429913</v>
      </c>
      <c r="C620" s="5">
        <v>137994476</v>
      </c>
      <c r="D620" s="5">
        <v>137460567</v>
      </c>
      <c r="E620" s="5">
        <v>140461725</v>
      </c>
      <c r="F620" s="5">
        <v>152530735</v>
      </c>
      <c r="G620" s="5">
        <v>166257014</v>
      </c>
      <c r="H620" s="5">
        <v>177499763</v>
      </c>
      <c r="I620" s="5">
        <v>193295520</v>
      </c>
      <c r="J620" s="3">
        <v>190585997</v>
      </c>
      <c r="K620" s="3">
        <v>194709564</v>
      </c>
      <c r="L620" s="3">
        <v>195421009</v>
      </c>
      <c r="M620" s="3">
        <v>201429146</v>
      </c>
      <c r="N620" s="3">
        <v>208141709</v>
      </c>
      <c r="O620" s="3">
        <v>216787969</v>
      </c>
      <c r="P620" s="3">
        <v>224340282</v>
      </c>
      <c r="Q620" s="3">
        <v>226171065</v>
      </c>
      <c r="R620" s="3">
        <v>236644569</v>
      </c>
      <c r="S620" s="3">
        <v>245011232</v>
      </c>
      <c r="T620" s="139">
        <v>254920346</v>
      </c>
      <c r="U620" s="3">
        <v>274792407</v>
      </c>
      <c r="V620" s="3">
        <v>280519834</v>
      </c>
      <c r="W620" s="3">
        <v>292747851</v>
      </c>
      <c r="X620" s="3">
        <v>309289149</v>
      </c>
    </row>
    <row r="621" spans="1:24" ht="15" customHeight="1" x14ac:dyDescent="0.2">
      <c r="A621" s="26"/>
      <c r="B621" s="26"/>
      <c r="C621" s="5"/>
      <c r="D621" s="5"/>
      <c r="E621" s="5"/>
      <c r="F621" s="5"/>
      <c r="G621" s="5"/>
      <c r="H621" s="5"/>
      <c r="I621" s="5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139"/>
      <c r="U621" s="3"/>
      <c r="V621" s="3"/>
      <c r="W621" s="3"/>
      <c r="X621" s="3"/>
    </row>
    <row r="622" spans="1:24" ht="15" customHeight="1" x14ac:dyDescent="0.2">
      <c r="A622" s="26" t="s">
        <v>15</v>
      </c>
      <c r="B622" s="29">
        <v>240.6412185777337</v>
      </c>
      <c r="C622" s="5">
        <v>345.02500459157358</v>
      </c>
      <c r="D622" s="5">
        <v>406.83277486534917</v>
      </c>
      <c r="E622" s="5">
        <v>514.16626191261082</v>
      </c>
      <c r="F622" s="5">
        <v>629.96424353635575</v>
      </c>
      <c r="G622" s="5">
        <v>643.70787764324643</v>
      </c>
      <c r="H622" s="5">
        <v>524.31730107565829</v>
      </c>
      <c r="I622" s="5">
        <v>502.72918065205641</v>
      </c>
      <c r="J622" s="3">
        <v>568.71537253837209</v>
      </c>
      <c r="K622" s="3">
        <v>901.82508914116374</v>
      </c>
      <c r="L622" s="3">
        <v>942.87232092670888</v>
      </c>
      <c r="M622" s="3">
        <v>617.52962323516749</v>
      </c>
      <c r="N622" s="3">
        <v>776.0186752771823</v>
      </c>
      <c r="O622" s="3">
        <v>895.8388247685325</v>
      </c>
      <c r="P622" s="3">
        <v>914.35349320943692</v>
      </c>
      <c r="Q622" s="3">
        <v>900.01215263468521</v>
      </c>
      <c r="R622" s="3">
        <v>811.29869743827544</v>
      </c>
      <c r="S622" s="3">
        <v>878.93414157552218</v>
      </c>
      <c r="T622" s="139">
        <v>930.92105808183328</v>
      </c>
      <c r="U622" s="3">
        <v>1019.9144810851243</v>
      </c>
      <c r="V622" s="3">
        <v>1130.2075224769392</v>
      </c>
      <c r="W622" s="3">
        <v>1713.1003471786505</v>
      </c>
      <c r="X622" s="3">
        <v>1505.6300541626956</v>
      </c>
    </row>
    <row r="623" spans="1:24" ht="15" customHeight="1" x14ac:dyDescent="0.2">
      <c r="A623" s="26" t="s">
        <v>16</v>
      </c>
      <c r="B623" s="29">
        <v>4053.9595711905436</v>
      </c>
      <c r="C623" s="5">
        <v>4842.1525432573671</v>
      </c>
      <c r="D623" s="5">
        <v>4313.4064906439435</v>
      </c>
      <c r="E623" s="5">
        <v>4001.9595948168076</v>
      </c>
      <c r="F623" s="5">
        <v>4262.173044682374</v>
      </c>
      <c r="G623" s="5">
        <v>4510.196050441903</v>
      </c>
      <c r="H623" s="5">
        <v>4638.308705467628</v>
      </c>
      <c r="I623" s="5">
        <v>6514.1723395850549</v>
      </c>
      <c r="J623" s="3">
        <v>6166.6239514739173</v>
      </c>
      <c r="K623" s="3">
        <v>6010.9529850421713</v>
      </c>
      <c r="L623" s="3">
        <v>5804.4393802390086</v>
      </c>
      <c r="M623" s="3">
        <v>6264.7509665305333</v>
      </c>
      <c r="N623" s="3">
        <v>6537.5532332235671</v>
      </c>
      <c r="O623" s="3">
        <v>6650.9233882752569</v>
      </c>
      <c r="P623" s="3">
        <v>6815.3480816568526</v>
      </c>
      <c r="Q623" s="3">
        <v>6717.9647224657092</v>
      </c>
      <c r="R623" s="3">
        <v>7110.7450343921473</v>
      </c>
      <c r="S623" s="3">
        <v>7422.4378690724188</v>
      </c>
      <c r="T623" s="139">
        <v>7717.0848901076151</v>
      </c>
      <c r="U623" s="3">
        <v>8040.1979539069534</v>
      </c>
      <c r="V623" s="3">
        <v>8582.8905246565209</v>
      </c>
      <c r="W623" s="3">
        <v>8540.7400103974323</v>
      </c>
      <c r="X623" s="3">
        <v>8798.5283363371291</v>
      </c>
    </row>
    <row r="624" spans="1:24" ht="15" customHeight="1" x14ac:dyDescent="0.2">
      <c r="A624" s="26" t="s">
        <v>17</v>
      </c>
      <c r="B624" s="29">
        <v>3935.9050009089583</v>
      </c>
      <c r="C624" s="5">
        <v>4165.0260347305948</v>
      </c>
      <c r="D624" s="5">
        <v>4422.3561008248662</v>
      </c>
      <c r="E624" s="5">
        <v>4616.7983011383185</v>
      </c>
      <c r="F624" s="5">
        <v>4699.772104424469</v>
      </c>
      <c r="G624" s="5">
        <v>4988.220990781273</v>
      </c>
      <c r="H624" s="5">
        <v>5551.6885178612392</v>
      </c>
      <c r="I624" s="5">
        <v>4694.2025359096342</v>
      </c>
      <c r="J624" s="3">
        <v>4866.9185341119874</v>
      </c>
      <c r="K624" s="3">
        <v>5014.1328483580328</v>
      </c>
      <c r="L624" s="3">
        <v>5192.1912803343193</v>
      </c>
      <c r="M624" s="3">
        <v>5445.5598349263155</v>
      </c>
      <c r="N624" s="3">
        <v>5505.0011978437578</v>
      </c>
      <c r="O624" s="5">
        <v>5736.1062247294412</v>
      </c>
      <c r="P624" s="5">
        <v>5898.8259579565856</v>
      </c>
      <c r="Q624" s="5">
        <v>5988.826735315015</v>
      </c>
      <c r="R624" s="5">
        <v>6146.6079295154186</v>
      </c>
      <c r="S624" s="5">
        <v>6348.5896022329107</v>
      </c>
      <c r="T624" s="26">
        <v>6436.6987075173711</v>
      </c>
      <c r="U624" s="5">
        <v>7124.4250737688981</v>
      </c>
      <c r="V624" s="5">
        <v>7346.4995329467165</v>
      </c>
      <c r="W624" s="5">
        <v>7239.4133218603029</v>
      </c>
      <c r="X624" s="5">
        <v>7936.1879228511852</v>
      </c>
    </row>
    <row r="625" spans="1:24" ht="15" customHeight="1" x14ac:dyDescent="0.2">
      <c r="A625" s="31" t="s">
        <v>18</v>
      </c>
      <c r="B625" s="32">
        <v>8230.5057906772363</v>
      </c>
      <c r="C625" s="16">
        <v>9352.2035825795356</v>
      </c>
      <c r="D625" s="16">
        <v>9142.5953663341588</v>
      </c>
      <c r="E625" s="16">
        <v>9132.9241578677374</v>
      </c>
      <c r="F625" s="16">
        <v>9591.9093926431979</v>
      </c>
      <c r="G625" s="16">
        <v>10142.124918866422</v>
      </c>
      <c r="H625" s="16">
        <v>10714.314524404526</v>
      </c>
      <c r="I625" s="16">
        <v>11711.104056146745</v>
      </c>
      <c r="J625" s="16">
        <v>11602.257858124276</v>
      </c>
      <c r="K625" s="16">
        <v>11926.910922541367</v>
      </c>
      <c r="L625" s="16">
        <v>11939.502981500036</v>
      </c>
      <c r="M625" s="16">
        <v>12327.840424692016</v>
      </c>
      <c r="N625" s="16">
        <v>12818.573106344507</v>
      </c>
      <c r="O625" s="16">
        <v>13282.868437773232</v>
      </c>
      <c r="P625" s="16">
        <v>13628.527532822874</v>
      </c>
      <c r="Q625" s="16">
        <v>13606.803610415409</v>
      </c>
      <c r="R625" s="16">
        <v>14068.651661345841</v>
      </c>
      <c r="S625" s="5">
        <v>14649.96161288085</v>
      </c>
      <c r="T625" s="26">
        <v>15084.704655706819</v>
      </c>
      <c r="U625" s="5">
        <v>16184.537508760975</v>
      </c>
      <c r="V625" s="5">
        <v>17059.597580080175</v>
      </c>
      <c r="W625" s="5">
        <v>17493.253679436384</v>
      </c>
      <c r="X625" s="5">
        <v>18240.346313351012</v>
      </c>
    </row>
    <row r="626" spans="1:24" ht="1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3"/>
      <c r="K626" s="13"/>
      <c r="L626" s="13"/>
      <c r="M626" s="13"/>
      <c r="N626" s="13"/>
      <c r="O626" s="13"/>
      <c r="P626" s="13"/>
      <c r="Q626" s="13"/>
      <c r="R626" s="13"/>
      <c r="S626" s="171"/>
      <c r="T626" s="173"/>
      <c r="U626" s="173"/>
      <c r="V626" s="173"/>
      <c r="W626" s="173"/>
      <c r="X626" s="173"/>
    </row>
    <row r="627" spans="1:24" ht="15" customHeight="1" x14ac:dyDescent="0.2">
      <c r="A627" s="34" t="s">
        <v>80</v>
      </c>
      <c r="B627" s="21"/>
      <c r="C627" s="22"/>
      <c r="D627" s="22"/>
      <c r="E627" s="22"/>
      <c r="F627" s="22"/>
      <c r="G627" s="22"/>
      <c r="H627" s="22"/>
      <c r="I627" s="22"/>
      <c r="J627" s="7"/>
      <c r="K627" s="7"/>
      <c r="L627" s="7"/>
      <c r="M627" s="7"/>
      <c r="N627" s="7"/>
      <c r="O627" s="7"/>
      <c r="P627" s="7"/>
      <c r="Q627" s="7"/>
      <c r="R627" s="7"/>
      <c r="S627" s="25"/>
      <c r="T627" s="24"/>
      <c r="U627" s="25"/>
      <c r="V627" s="25"/>
      <c r="W627" s="25"/>
      <c r="X627" s="25"/>
    </row>
    <row r="628" spans="1:24" ht="15" customHeight="1" x14ac:dyDescent="0.2">
      <c r="A628" s="35"/>
      <c r="J628" s="3"/>
      <c r="K628" s="3"/>
      <c r="L628" s="3"/>
      <c r="M628" s="3"/>
      <c r="N628" s="3"/>
      <c r="O628" s="3"/>
      <c r="P628" s="3"/>
      <c r="Q628" s="3"/>
      <c r="R628" s="3"/>
      <c r="S628" s="25"/>
      <c r="T628" s="24"/>
      <c r="U628" s="25"/>
      <c r="V628" s="25"/>
      <c r="W628" s="25"/>
      <c r="X628" s="25"/>
    </row>
    <row r="629" spans="1:24" ht="15" customHeight="1" x14ac:dyDescent="0.2">
      <c r="A629" s="26" t="s">
        <v>10</v>
      </c>
      <c r="B629" s="27">
        <v>6490.7999999999993</v>
      </c>
      <c r="C629" s="27">
        <v>6295.22</v>
      </c>
      <c r="D629" s="27">
        <v>6366.99</v>
      </c>
      <c r="E629" s="27">
        <v>6067.34</v>
      </c>
      <c r="F629" s="27">
        <v>5945.59</v>
      </c>
      <c r="G629" s="27">
        <v>5759.07</v>
      </c>
      <c r="H629" s="27">
        <v>5650.52</v>
      </c>
      <c r="I629" s="28">
        <v>5457.4</v>
      </c>
      <c r="J629" s="2">
        <v>5297.68</v>
      </c>
      <c r="K629" s="2">
        <v>5146.42</v>
      </c>
      <c r="L629" s="2">
        <v>5070.18</v>
      </c>
      <c r="M629" s="2">
        <v>4992.75</v>
      </c>
      <c r="N629" s="2">
        <v>4927.87</v>
      </c>
      <c r="O629" s="2">
        <v>4883.49</v>
      </c>
      <c r="P629" s="2">
        <v>4775.1400000000003</v>
      </c>
      <c r="Q629" s="2">
        <v>4718.99</v>
      </c>
      <c r="R629" s="2">
        <v>4576.5</v>
      </c>
      <c r="S629" s="2">
        <v>4380.4399999999996</v>
      </c>
      <c r="T629" s="138">
        <v>4230.87</v>
      </c>
      <c r="U629" s="2">
        <v>3996.62</v>
      </c>
      <c r="V629" s="2">
        <v>4020.57</v>
      </c>
      <c r="W629" s="2">
        <v>3781.19</v>
      </c>
      <c r="X629" s="2">
        <v>3736.63</v>
      </c>
    </row>
    <row r="630" spans="1:24" ht="15" customHeight="1" x14ac:dyDescent="0.2">
      <c r="A630" s="26" t="s">
        <v>11</v>
      </c>
      <c r="B630" s="27">
        <v>7035076</v>
      </c>
      <c r="C630" s="27">
        <v>8049840</v>
      </c>
      <c r="D630" s="27">
        <v>10280671</v>
      </c>
      <c r="E630" s="27">
        <v>12878131</v>
      </c>
      <c r="F630" s="27">
        <v>12165282</v>
      </c>
      <c r="G630" s="27">
        <v>11654005</v>
      </c>
      <c r="H630" s="27">
        <v>10586744</v>
      </c>
      <c r="I630" s="28">
        <v>10365897</v>
      </c>
      <c r="J630" s="3">
        <v>10651732</v>
      </c>
      <c r="K630" s="3">
        <v>13870890</v>
      </c>
      <c r="L630" s="5">
        <v>12515774</v>
      </c>
      <c r="M630" s="5">
        <v>9862356</v>
      </c>
      <c r="N630" s="5">
        <v>10002158</v>
      </c>
      <c r="O630" s="5">
        <v>9757887</v>
      </c>
      <c r="P630" s="5">
        <v>8980501</v>
      </c>
      <c r="Q630" s="5">
        <v>9766189</v>
      </c>
      <c r="R630" s="5">
        <v>9449530</v>
      </c>
      <c r="S630" s="5">
        <v>9784503</v>
      </c>
      <c r="T630" s="26">
        <v>10011198</v>
      </c>
      <c r="U630" s="5">
        <v>9117003</v>
      </c>
      <c r="V630" s="5">
        <v>11018370</v>
      </c>
      <c r="W630" s="5">
        <v>16652073</v>
      </c>
      <c r="X630" s="5">
        <v>17172157</v>
      </c>
    </row>
    <row r="631" spans="1:24" ht="15" customHeight="1" x14ac:dyDescent="0.2">
      <c r="A631" s="26" t="s">
        <v>12</v>
      </c>
      <c r="B631" s="27">
        <v>32940595</v>
      </c>
      <c r="C631" s="27">
        <v>33245696</v>
      </c>
      <c r="D631" s="27">
        <v>28564142</v>
      </c>
      <c r="E631" s="27">
        <v>28274862</v>
      </c>
      <c r="F631" s="27">
        <v>28641627</v>
      </c>
      <c r="G631" s="27">
        <v>29821717</v>
      </c>
      <c r="H631" s="27">
        <v>30873384</v>
      </c>
      <c r="I631" s="28">
        <v>34602863</v>
      </c>
      <c r="J631" s="14">
        <v>32065982</v>
      </c>
      <c r="K631" s="14">
        <v>27408724</v>
      </c>
      <c r="L631" s="3">
        <v>25891470</v>
      </c>
      <c r="M631" s="3">
        <v>26213022</v>
      </c>
      <c r="N631" s="3">
        <v>28666034</v>
      </c>
      <c r="O631" s="3">
        <v>27786042</v>
      </c>
      <c r="P631" s="3">
        <v>28129094</v>
      </c>
      <c r="Q631" s="3">
        <v>29794665</v>
      </c>
      <c r="R631" s="3">
        <v>30106081</v>
      </c>
      <c r="S631" s="3">
        <v>32976198</v>
      </c>
      <c r="T631" s="139">
        <v>30598642</v>
      </c>
      <c r="U631" s="3">
        <v>30885940</v>
      </c>
      <c r="V631" s="3">
        <v>31813962</v>
      </c>
      <c r="W631" s="3">
        <v>30268548</v>
      </c>
      <c r="X631" s="3">
        <v>33575459</v>
      </c>
    </row>
    <row r="632" spans="1:24" ht="15" customHeight="1" x14ac:dyDescent="0.2">
      <c r="A632" s="26" t="s">
        <v>13</v>
      </c>
      <c r="B632" s="27">
        <v>12444355</v>
      </c>
      <c r="C632" s="27">
        <v>11711048</v>
      </c>
      <c r="D632" s="27">
        <v>12083934</v>
      </c>
      <c r="E632" s="27">
        <v>11495776</v>
      </c>
      <c r="F632" s="27">
        <v>11742589</v>
      </c>
      <c r="G632" s="27">
        <v>12551825</v>
      </c>
      <c r="H632" s="27">
        <v>13196110</v>
      </c>
      <c r="I632" s="28">
        <v>12292682</v>
      </c>
      <c r="J632" s="3">
        <v>12630535</v>
      </c>
      <c r="K632" s="3">
        <v>11907098</v>
      </c>
      <c r="L632" s="3">
        <v>10220658</v>
      </c>
      <c r="M632" s="3">
        <v>9995106</v>
      </c>
      <c r="N632" s="3">
        <v>5470062</v>
      </c>
      <c r="O632" s="10">
        <v>11186153</v>
      </c>
      <c r="P632" s="10">
        <v>11066162</v>
      </c>
      <c r="Q632" s="10">
        <v>11703930</v>
      </c>
      <c r="R632" s="10">
        <v>11643714</v>
      </c>
      <c r="S632" s="3">
        <v>5438647</v>
      </c>
      <c r="T632" s="139">
        <v>10988788</v>
      </c>
      <c r="U632" s="3">
        <v>10352683</v>
      </c>
      <c r="V632" s="3">
        <v>10908524</v>
      </c>
      <c r="W632" s="3">
        <v>11046695</v>
      </c>
      <c r="X632" s="3">
        <v>13030511</v>
      </c>
    </row>
    <row r="633" spans="1:24" ht="15" customHeight="1" x14ac:dyDescent="0.2">
      <c r="A633" s="26" t="s">
        <v>14</v>
      </c>
      <c r="B633" s="26">
        <v>52420026</v>
      </c>
      <c r="C633" s="5">
        <v>53006584</v>
      </c>
      <c r="D633" s="5">
        <v>50928747</v>
      </c>
      <c r="E633" s="5">
        <v>52648769</v>
      </c>
      <c r="F633" s="5">
        <v>52549498</v>
      </c>
      <c r="G633" s="5">
        <v>54027547</v>
      </c>
      <c r="H633" s="5">
        <v>54656238</v>
      </c>
      <c r="I633" s="5">
        <v>57261442</v>
      </c>
      <c r="J633" s="3">
        <v>55348249</v>
      </c>
      <c r="K633" s="3">
        <v>53186712</v>
      </c>
      <c r="L633" s="3">
        <v>48627902</v>
      </c>
      <c r="M633" s="3">
        <v>46070484</v>
      </c>
      <c r="N633" s="3">
        <v>50307166</v>
      </c>
      <c r="O633" s="3">
        <v>48730082</v>
      </c>
      <c r="P633" s="3">
        <v>48175757</v>
      </c>
      <c r="Q633" s="3">
        <v>51264784</v>
      </c>
      <c r="R633" s="3">
        <v>51199325</v>
      </c>
      <c r="S633" s="3">
        <v>54630118</v>
      </c>
      <c r="T633" s="139">
        <v>51598628</v>
      </c>
      <c r="U633" s="3">
        <v>50355626</v>
      </c>
      <c r="V633" s="3">
        <v>53740856</v>
      </c>
      <c r="W633" s="3">
        <v>57967316</v>
      </c>
      <c r="X633" s="3">
        <v>63778127</v>
      </c>
    </row>
    <row r="634" spans="1:24" ht="15" customHeight="1" x14ac:dyDescent="0.2">
      <c r="A634" s="26"/>
      <c r="B634" s="26"/>
      <c r="C634" s="5"/>
      <c r="D634" s="5"/>
      <c r="E634" s="5"/>
      <c r="F634" s="5"/>
      <c r="G634" s="5"/>
      <c r="H634" s="5"/>
      <c r="I634" s="5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139"/>
      <c r="U634" s="3"/>
      <c r="V634" s="3"/>
      <c r="W634" s="3"/>
      <c r="X634" s="3"/>
    </row>
    <row r="635" spans="1:24" ht="15" customHeight="1" x14ac:dyDescent="0.2">
      <c r="A635" s="26" t="s">
        <v>15</v>
      </c>
      <c r="B635" s="29">
        <v>1083.8534541196773</v>
      </c>
      <c r="C635" s="5">
        <v>1278.7225863432891</v>
      </c>
      <c r="D635" s="5">
        <v>1614.6830763045018</v>
      </c>
      <c r="E635" s="5">
        <v>2122.5332682856078</v>
      </c>
      <c r="F635" s="5">
        <v>2046.1017325446255</v>
      </c>
      <c r="G635" s="5">
        <v>2023.5914826525811</v>
      </c>
      <c r="H635" s="5">
        <v>1873.587563622463</v>
      </c>
      <c r="I635" s="5">
        <v>1899.4204199802105</v>
      </c>
      <c r="J635" s="3">
        <v>2010.640884311623</v>
      </c>
      <c r="K635" s="3">
        <v>2695.2502904931971</v>
      </c>
      <c r="L635" s="3">
        <v>2468.5068380215298</v>
      </c>
      <c r="M635" s="3">
        <v>1975.335436382755</v>
      </c>
      <c r="N635" s="3">
        <v>2029.7122286099268</v>
      </c>
      <c r="O635" s="3">
        <v>1998.1380119545654</v>
      </c>
      <c r="P635" s="3">
        <v>1880.678053418329</v>
      </c>
      <c r="Q635" s="3">
        <v>2069.5506877530997</v>
      </c>
      <c r="R635" s="3">
        <v>2064.7940565934668</v>
      </c>
      <c r="S635" s="3">
        <v>2233.6804065345036</v>
      </c>
      <c r="T635" s="139">
        <v>2366.2268044161133</v>
      </c>
      <c r="U635" s="3">
        <v>2281.1783457021183</v>
      </c>
      <c r="V635" s="3">
        <v>2740.499481416814</v>
      </c>
      <c r="W635" s="3">
        <v>4403.9238969742328</v>
      </c>
      <c r="X635" s="3">
        <v>4595.626808113193</v>
      </c>
    </row>
    <row r="636" spans="1:24" ht="15" customHeight="1" x14ac:dyDescent="0.2">
      <c r="A636" s="26" t="s">
        <v>16</v>
      </c>
      <c r="B636" s="29">
        <v>5074.9668761939984</v>
      </c>
      <c r="C636" s="5">
        <v>5281.1015341799011</v>
      </c>
      <c r="D636" s="5">
        <v>4486.2866126694089</v>
      </c>
      <c r="E636" s="5">
        <v>4660.1743103237995</v>
      </c>
      <c r="F636" s="5">
        <v>4817.2892849994705</v>
      </c>
      <c r="G636" s="5">
        <v>5178.2174899766806</v>
      </c>
      <c r="H636" s="5">
        <v>5463.8128880173854</v>
      </c>
      <c r="I636" s="5">
        <v>6340.5400007329499</v>
      </c>
      <c r="J636" s="3">
        <v>6052.8348258105434</v>
      </c>
      <c r="K636" s="3">
        <v>5325.7845259423057</v>
      </c>
      <c r="L636" s="3">
        <v>5106.6175165378745</v>
      </c>
      <c r="M636" s="3">
        <v>5250.2172149616945</v>
      </c>
      <c r="N636" s="3">
        <v>5817.1246400574692</v>
      </c>
      <c r="O636" s="3">
        <v>5689.791931589908</v>
      </c>
      <c r="P636" s="3">
        <v>5890.7370255112937</v>
      </c>
      <c r="Q636" s="3">
        <v>6313.7800673449192</v>
      </c>
      <c r="R636" s="3">
        <v>6578.407298153611</v>
      </c>
      <c r="S636" s="3">
        <v>7528.0560856900229</v>
      </c>
      <c r="T636" s="139">
        <v>7232.2340322439595</v>
      </c>
      <c r="U636" s="3">
        <v>7728.015172821034</v>
      </c>
      <c r="V636" s="3">
        <v>7912.7989314947881</v>
      </c>
      <c r="W636" s="3">
        <v>8005.0322781981331</v>
      </c>
      <c r="X636" s="3">
        <v>8985.4920075040882</v>
      </c>
    </row>
    <row r="637" spans="1:24" ht="15" customHeight="1" x14ac:dyDescent="0.2">
      <c r="A637" s="26" t="s">
        <v>17</v>
      </c>
      <c r="B637" s="29">
        <v>1917.2297713687067</v>
      </c>
      <c r="C637" s="5">
        <v>1860.3079797052367</v>
      </c>
      <c r="D637" s="5">
        <v>1897.9037190257877</v>
      </c>
      <c r="E637" s="5">
        <v>1894.6978412286107</v>
      </c>
      <c r="F637" s="5">
        <v>1975.0081993544795</v>
      </c>
      <c r="G637" s="5">
        <v>2179.4881812514868</v>
      </c>
      <c r="H637" s="5">
        <v>2335.3797526599319</v>
      </c>
      <c r="I637" s="5">
        <v>2252.4795690255432</v>
      </c>
      <c r="J637" s="3">
        <v>2384.1634451306986</v>
      </c>
      <c r="K637" s="3">
        <v>2313.6661990276734</v>
      </c>
      <c r="L637" s="3">
        <v>2015.8373075512111</v>
      </c>
      <c r="M637" s="3">
        <v>2001.9239897851885</v>
      </c>
      <c r="N637" s="3">
        <v>1110.0256297345506</v>
      </c>
      <c r="O637" s="5">
        <v>2290.6063081935258</v>
      </c>
      <c r="P637" s="5">
        <v>2317.4528914335492</v>
      </c>
      <c r="Q637" s="5">
        <v>2480.1769022608651</v>
      </c>
      <c r="R637" s="5">
        <v>2544.2399213372664</v>
      </c>
      <c r="S637" s="5">
        <v>1241.5755038306656</v>
      </c>
      <c r="T637" s="26">
        <v>2597.2880282306005</v>
      </c>
      <c r="U637" s="5">
        <v>2590.3596038652663</v>
      </c>
      <c r="V637" s="5">
        <v>2713.1784796683055</v>
      </c>
      <c r="W637" s="5">
        <v>2921.4863574694737</v>
      </c>
      <c r="X637" s="5">
        <v>3487.2360924148229</v>
      </c>
    </row>
    <row r="638" spans="1:24" ht="15" customHeight="1" x14ac:dyDescent="0.2">
      <c r="A638" s="31" t="s">
        <v>18</v>
      </c>
      <c r="B638" s="32">
        <v>8076.0501016823819</v>
      </c>
      <c r="C638" s="16">
        <v>8420.1321002284276</v>
      </c>
      <c r="D638" s="16">
        <v>7998.8734079996984</v>
      </c>
      <c r="E638" s="16">
        <v>8677.4054198380181</v>
      </c>
      <c r="F638" s="16">
        <v>8838.3992168985751</v>
      </c>
      <c r="G638" s="16">
        <v>9381.2971538807487</v>
      </c>
      <c r="H638" s="16">
        <v>9672.780204299781</v>
      </c>
      <c r="I638" s="16">
        <v>10492.439989738705</v>
      </c>
      <c r="J638" s="16">
        <v>10447.639155252864</v>
      </c>
      <c r="K638" s="16">
        <v>10334.701015463177</v>
      </c>
      <c r="L638" s="16">
        <v>9590.9616621106143</v>
      </c>
      <c r="M638" s="16">
        <v>9227.4766411296387</v>
      </c>
      <c r="N638" s="16">
        <v>10208.703963375658</v>
      </c>
      <c r="O638" s="16">
        <v>9978.5362517379999</v>
      </c>
      <c r="P638" s="16">
        <v>10088.867970363171</v>
      </c>
      <c r="Q638" s="16">
        <v>10863.507657358885</v>
      </c>
      <c r="R638" s="16">
        <v>11187.441276084344</v>
      </c>
      <c r="S638" s="5">
        <v>12471.376847987874</v>
      </c>
      <c r="T638" s="26">
        <v>12195.748864890673</v>
      </c>
      <c r="U638" s="5">
        <v>12599.553122388419</v>
      </c>
      <c r="V638" s="5">
        <v>13366.476892579907</v>
      </c>
      <c r="W638" s="5">
        <v>15330.44253264184</v>
      </c>
      <c r="X638" s="5">
        <v>17068.354908032103</v>
      </c>
    </row>
    <row r="639" spans="1:24" ht="15" customHeight="1" x14ac:dyDescent="0.2">
      <c r="A639" s="178"/>
      <c r="B639" s="178"/>
      <c r="C639" s="178"/>
      <c r="D639" s="178"/>
      <c r="E639" s="178"/>
      <c r="F639" s="178"/>
      <c r="G639" s="178"/>
      <c r="H639" s="178"/>
      <c r="I639" s="178"/>
      <c r="J639" s="13"/>
      <c r="K639" s="13"/>
      <c r="L639" s="13"/>
      <c r="M639" s="13"/>
      <c r="N639" s="13"/>
      <c r="O639" s="13"/>
      <c r="P639" s="13"/>
      <c r="Q639" s="13"/>
      <c r="R639" s="13"/>
      <c r="S639" s="171"/>
      <c r="T639" s="173"/>
      <c r="U639" s="173"/>
      <c r="V639" s="173"/>
      <c r="W639" s="173"/>
      <c r="X639" s="173"/>
    </row>
    <row r="640" spans="1:24" ht="15" customHeight="1" x14ac:dyDescent="0.2">
      <c r="A640" s="34" t="s">
        <v>54</v>
      </c>
      <c r="B640" s="21"/>
      <c r="C640" s="22"/>
      <c r="D640" s="22"/>
      <c r="E640" s="22"/>
      <c r="F640" s="22"/>
      <c r="G640" s="22"/>
      <c r="H640" s="22"/>
      <c r="I640" s="22"/>
      <c r="J640" s="7"/>
      <c r="K640" s="7"/>
      <c r="L640" s="7"/>
      <c r="M640" s="7"/>
      <c r="N640" s="7"/>
      <c r="O640" s="7"/>
      <c r="P640" s="7"/>
      <c r="Q640" s="7"/>
      <c r="R640" s="7"/>
      <c r="S640" s="25"/>
      <c r="T640" s="24"/>
      <c r="U640" s="25"/>
      <c r="V640" s="25"/>
      <c r="W640" s="25"/>
      <c r="X640" s="25"/>
    </row>
    <row r="641" spans="1:24" ht="15" customHeight="1" x14ac:dyDescent="0.2">
      <c r="A641" s="35"/>
      <c r="J641" s="3"/>
      <c r="K641" s="3"/>
      <c r="L641" s="3"/>
      <c r="M641" s="3"/>
      <c r="N641" s="3"/>
      <c r="O641" s="3"/>
      <c r="P641" s="3"/>
      <c r="Q641" s="3"/>
      <c r="R641" s="3"/>
      <c r="S641" s="25"/>
      <c r="T641" s="24"/>
      <c r="U641" s="25"/>
      <c r="V641" s="25"/>
      <c r="W641" s="25"/>
      <c r="X641" s="25"/>
    </row>
    <row r="642" spans="1:24" ht="15" customHeight="1" x14ac:dyDescent="0.2">
      <c r="A642" s="26" t="s">
        <v>10</v>
      </c>
      <c r="B642" s="27">
        <v>5212.91</v>
      </c>
      <c r="C642" s="28">
        <v>5139.16</v>
      </c>
      <c r="D642" s="28">
        <v>4966.43</v>
      </c>
      <c r="E642" s="28">
        <v>4890.42</v>
      </c>
      <c r="F642" s="28">
        <v>4792.45</v>
      </c>
      <c r="G642" s="28">
        <v>4769.05</v>
      </c>
      <c r="H642" s="28">
        <v>4660.55</v>
      </c>
      <c r="I642" s="28">
        <v>4547.79</v>
      </c>
      <c r="J642" s="2">
        <v>4398.42</v>
      </c>
      <c r="K642" s="2">
        <v>4365.59</v>
      </c>
      <c r="L642" s="2">
        <v>4205.57</v>
      </c>
      <c r="M642" s="2">
        <v>4144.63</v>
      </c>
      <c r="N642" s="2">
        <v>4118.05</v>
      </c>
      <c r="O642" s="2">
        <v>4062.53</v>
      </c>
      <c r="P642" s="2">
        <v>4019.26</v>
      </c>
      <c r="Q642" s="2">
        <v>3954.1500000000005</v>
      </c>
      <c r="R642" s="2">
        <v>3918.71</v>
      </c>
      <c r="S642" s="2">
        <v>3816.94</v>
      </c>
      <c r="T642" s="138">
        <v>3684.36</v>
      </c>
      <c r="U642" s="2">
        <v>3702.48</v>
      </c>
      <c r="V642" s="2">
        <v>3576.18</v>
      </c>
      <c r="W642" s="2">
        <v>3525.68</v>
      </c>
      <c r="X642" s="2">
        <v>3383.47</v>
      </c>
    </row>
    <row r="643" spans="1:24" ht="15" customHeight="1" x14ac:dyDescent="0.2">
      <c r="A643" s="26" t="s">
        <v>11</v>
      </c>
      <c r="B643" s="26">
        <v>4528209</v>
      </c>
      <c r="C643" s="5">
        <v>5023357</v>
      </c>
      <c r="D643" s="5">
        <v>5559720</v>
      </c>
      <c r="E643" s="5">
        <v>6491273</v>
      </c>
      <c r="F643" s="5">
        <v>7170317</v>
      </c>
      <c r="G643" s="5">
        <v>7676675</v>
      </c>
      <c r="H643" s="5">
        <v>7654127</v>
      </c>
      <c r="I643" s="5">
        <v>9063373</v>
      </c>
      <c r="J643" s="3">
        <v>9471299</v>
      </c>
      <c r="K643" s="3">
        <v>12781615</v>
      </c>
      <c r="L643" s="5">
        <v>10762969</v>
      </c>
      <c r="M643" s="5">
        <v>8438874</v>
      </c>
      <c r="N643" s="5">
        <v>8406398</v>
      </c>
      <c r="O643" s="5">
        <v>7253694</v>
      </c>
      <c r="P643" s="5">
        <v>8033541</v>
      </c>
      <c r="Q643" s="5">
        <v>9980399</v>
      </c>
      <c r="R643" s="5">
        <v>10609886</v>
      </c>
      <c r="S643" s="5">
        <v>9490761</v>
      </c>
      <c r="T643" s="26">
        <v>9094554</v>
      </c>
      <c r="U643" s="5">
        <v>8862416</v>
      </c>
      <c r="V643" s="5">
        <v>12020102</v>
      </c>
      <c r="W643" s="5">
        <v>19813461</v>
      </c>
      <c r="X643" s="5">
        <v>18613735</v>
      </c>
    </row>
    <row r="644" spans="1:24" ht="15" customHeight="1" x14ac:dyDescent="0.2">
      <c r="A644" s="26" t="s">
        <v>12</v>
      </c>
      <c r="B644" s="26">
        <v>22775585</v>
      </c>
      <c r="C644" s="5">
        <v>24393764</v>
      </c>
      <c r="D644" s="5">
        <v>25432746</v>
      </c>
      <c r="E644" s="5">
        <v>21521397</v>
      </c>
      <c r="F644" s="5">
        <v>23121776</v>
      </c>
      <c r="G644" s="5">
        <v>25057854</v>
      </c>
      <c r="H644" s="5">
        <v>26261858</v>
      </c>
      <c r="I644" s="5">
        <v>29658182</v>
      </c>
      <c r="J644" s="14">
        <v>25567817</v>
      </c>
      <c r="K644" s="14">
        <v>22716526</v>
      </c>
      <c r="L644" s="3">
        <v>22773945</v>
      </c>
      <c r="M644" s="3">
        <v>24144041</v>
      </c>
      <c r="N644" s="3">
        <v>23363365</v>
      </c>
      <c r="O644" s="3">
        <v>23583117</v>
      </c>
      <c r="P644" s="3">
        <v>25012437</v>
      </c>
      <c r="Q644" s="3">
        <v>24667528</v>
      </c>
      <c r="R644" s="3">
        <v>25893765</v>
      </c>
      <c r="S644" s="3">
        <v>28873563</v>
      </c>
      <c r="T644" s="139">
        <v>28441681</v>
      </c>
      <c r="U644" s="3">
        <v>27602126</v>
      </c>
      <c r="V644" s="3">
        <v>28215341</v>
      </c>
      <c r="W644" s="3">
        <v>28026096</v>
      </c>
      <c r="X644" s="3">
        <v>29808344</v>
      </c>
    </row>
    <row r="645" spans="1:24" ht="15" customHeight="1" x14ac:dyDescent="0.2">
      <c r="A645" s="26" t="s">
        <v>13</v>
      </c>
      <c r="B645" s="26">
        <v>9808924</v>
      </c>
      <c r="C645" s="5">
        <v>10349541</v>
      </c>
      <c r="D645" s="5">
        <v>10670552</v>
      </c>
      <c r="E645" s="5">
        <v>11095388</v>
      </c>
      <c r="F645" s="5">
        <v>11683795</v>
      </c>
      <c r="G645" s="5">
        <v>12346451</v>
      </c>
      <c r="H645" s="5">
        <v>11695016</v>
      </c>
      <c r="I645" s="5">
        <v>11424985</v>
      </c>
      <c r="J645" s="3">
        <v>13501721</v>
      </c>
      <c r="K645" s="3">
        <v>11570458</v>
      </c>
      <c r="L645" s="3">
        <v>12304154</v>
      </c>
      <c r="M645" s="3">
        <v>12074566</v>
      </c>
      <c r="N645" s="3">
        <v>11638974</v>
      </c>
      <c r="O645" s="10">
        <v>13972999</v>
      </c>
      <c r="P645" s="10">
        <v>13696731</v>
      </c>
      <c r="Q645" s="10">
        <v>14770595</v>
      </c>
      <c r="R645" s="10">
        <v>14279593</v>
      </c>
      <c r="S645" s="3">
        <v>11869417</v>
      </c>
      <c r="T645" s="139">
        <v>15517046</v>
      </c>
      <c r="U645" s="3">
        <v>15967515</v>
      </c>
      <c r="V645" s="3">
        <v>16273263</v>
      </c>
      <c r="W645" s="3">
        <v>17137565</v>
      </c>
      <c r="X645" s="3">
        <v>17411199</v>
      </c>
    </row>
    <row r="646" spans="1:24" ht="15" customHeight="1" x14ac:dyDescent="0.2">
      <c r="A646" s="26" t="s">
        <v>14</v>
      </c>
      <c r="B646" s="26">
        <v>37112718</v>
      </c>
      <c r="C646" s="5">
        <v>39766662</v>
      </c>
      <c r="D646" s="5">
        <v>41663018</v>
      </c>
      <c r="E646" s="5">
        <v>39108058</v>
      </c>
      <c r="F646" s="5">
        <v>41975888</v>
      </c>
      <c r="G646" s="5">
        <v>45080980</v>
      </c>
      <c r="H646" s="5">
        <v>45611001</v>
      </c>
      <c r="I646" s="5">
        <v>50146540</v>
      </c>
      <c r="J646" s="3">
        <v>48540837</v>
      </c>
      <c r="K646" s="3">
        <v>47068599</v>
      </c>
      <c r="L646" s="3">
        <v>45841068</v>
      </c>
      <c r="M646" s="3">
        <v>44657481</v>
      </c>
      <c r="N646" s="3">
        <v>43641296</v>
      </c>
      <c r="O646" s="3">
        <v>44809810</v>
      </c>
      <c r="P646" s="3">
        <v>46742709</v>
      </c>
      <c r="Q646" s="3">
        <v>49418522</v>
      </c>
      <c r="R646" s="3">
        <v>50783244</v>
      </c>
      <c r="S646" s="3">
        <v>53444958</v>
      </c>
      <c r="T646" s="139">
        <v>53053281</v>
      </c>
      <c r="U646" s="3">
        <v>52432057</v>
      </c>
      <c r="V646" s="3">
        <v>56508706</v>
      </c>
      <c r="W646" s="3">
        <v>64977122</v>
      </c>
      <c r="X646" s="3">
        <v>65833278</v>
      </c>
    </row>
    <row r="647" spans="1:24" ht="15" customHeight="1" x14ac:dyDescent="0.2">
      <c r="A647" s="26"/>
      <c r="B647" s="26"/>
      <c r="C647" s="5"/>
      <c r="D647" s="5"/>
      <c r="E647" s="5"/>
      <c r="F647" s="5"/>
      <c r="G647" s="5"/>
      <c r="H647" s="5"/>
      <c r="I647" s="5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139"/>
      <c r="U647" s="3"/>
      <c r="V647" s="3"/>
      <c r="W647" s="3"/>
      <c r="X647" s="3"/>
    </row>
    <row r="648" spans="1:24" ht="15" customHeight="1" x14ac:dyDescent="0.2">
      <c r="A648" s="26" t="s">
        <v>15</v>
      </c>
      <c r="B648" s="29">
        <v>868.65282538927397</v>
      </c>
      <c r="C648" s="5">
        <v>977.46655095385245</v>
      </c>
      <c r="D648" s="5">
        <v>1119.4600548079807</v>
      </c>
      <c r="E648" s="5">
        <v>1327.3446861414766</v>
      </c>
      <c r="F648" s="5">
        <v>1496.1693914386171</v>
      </c>
      <c r="G648" s="5">
        <v>1609.686415533492</v>
      </c>
      <c r="H648" s="5">
        <v>1642.3226872364849</v>
      </c>
      <c r="I648" s="5">
        <v>1992.9180986808979</v>
      </c>
      <c r="J648" s="3">
        <v>2153.3411997944718</v>
      </c>
      <c r="K648" s="3">
        <v>2927.8092995448496</v>
      </c>
      <c r="L648" s="3">
        <v>2559.2176565840068</v>
      </c>
      <c r="M648" s="3">
        <v>2036.0982765650974</v>
      </c>
      <c r="N648" s="3">
        <v>2041.3540389261907</v>
      </c>
      <c r="O648" s="3">
        <v>1785.5114916074465</v>
      </c>
      <c r="P648" s="3">
        <v>1998.761214750974</v>
      </c>
      <c r="Q648" s="3">
        <v>2524.0314606173256</v>
      </c>
      <c r="R648" s="3">
        <v>2707.4945581581692</v>
      </c>
      <c r="S648" s="3">
        <v>2486.4841993848477</v>
      </c>
      <c r="T648" s="139">
        <v>2468.4216526072369</v>
      </c>
      <c r="U648" s="3">
        <v>2393.6431797065752</v>
      </c>
      <c r="V648" s="3">
        <v>3361.1568768909842</v>
      </c>
      <c r="W648" s="3">
        <v>5619.755905243811</v>
      </c>
      <c r="X648" s="3">
        <v>5501.3743287216976</v>
      </c>
    </row>
    <row r="649" spans="1:24" ht="15" customHeight="1" x14ac:dyDescent="0.2">
      <c r="A649" s="26" t="s">
        <v>16</v>
      </c>
      <c r="B649" s="29">
        <v>4369.0731280609107</v>
      </c>
      <c r="C649" s="5">
        <v>4746.644198662817</v>
      </c>
      <c r="D649" s="5">
        <v>5120.9311316176809</v>
      </c>
      <c r="E649" s="5">
        <v>4400.7257045407141</v>
      </c>
      <c r="F649" s="5">
        <v>4824.6254003693311</v>
      </c>
      <c r="G649" s="5">
        <v>5254.2653148950003</v>
      </c>
      <c r="H649" s="5">
        <v>5634.9267790282256</v>
      </c>
      <c r="I649" s="5">
        <v>6521.4493193397229</v>
      </c>
      <c r="J649" s="3">
        <v>5812.9548792520945</v>
      </c>
      <c r="K649" s="3">
        <v>5203.5408730549589</v>
      </c>
      <c r="L649" s="3">
        <v>5415.1862886600393</v>
      </c>
      <c r="M649" s="3">
        <v>5825.3791050105801</v>
      </c>
      <c r="N649" s="3">
        <v>5673.4048882359366</v>
      </c>
      <c r="O649" s="3">
        <v>5805.0320859169033</v>
      </c>
      <c r="P649" s="3">
        <v>6223.1448077506802</v>
      </c>
      <c r="Q649" s="3">
        <v>6238.3895401034351</v>
      </c>
      <c r="R649" s="3">
        <v>6607.7267774344109</v>
      </c>
      <c r="S649" s="3">
        <v>7564.5839337270172</v>
      </c>
      <c r="T649" s="139">
        <v>7719.5716488073913</v>
      </c>
      <c r="U649" s="3">
        <v>7455.0371642790778</v>
      </c>
      <c r="V649" s="3">
        <v>7889.7988915546757</v>
      </c>
      <c r="W649" s="3">
        <v>7949.1320823217084</v>
      </c>
      <c r="X649" s="3">
        <v>8809.9921086931463</v>
      </c>
    </row>
    <row r="650" spans="1:24" ht="15" customHeight="1" x14ac:dyDescent="0.2">
      <c r="A650" s="26" t="s">
        <v>17</v>
      </c>
      <c r="B650" s="29">
        <v>1881.6599557636714</v>
      </c>
      <c r="C650" s="5">
        <v>2013.8584904926097</v>
      </c>
      <c r="D650" s="5">
        <v>2148.5356684781623</v>
      </c>
      <c r="E650" s="5">
        <v>2268.800634710311</v>
      </c>
      <c r="F650" s="5">
        <v>2437.9586641488177</v>
      </c>
      <c r="G650" s="5">
        <v>2588.8701103993458</v>
      </c>
      <c r="H650" s="5">
        <v>2509.363916275976</v>
      </c>
      <c r="I650" s="5">
        <v>2512.2059285938885</v>
      </c>
      <c r="J650" s="3">
        <v>3069.6752470205211</v>
      </c>
      <c r="K650" s="3">
        <v>2650.3766959334248</v>
      </c>
      <c r="L650" s="3">
        <v>2925.6804666192693</v>
      </c>
      <c r="M650" s="3">
        <v>2913.3037207181342</v>
      </c>
      <c r="N650" s="3">
        <v>2826.3313947135171</v>
      </c>
      <c r="O650" s="5">
        <v>3439.4820469018073</v>
      </c>
      <c r="P650" s="5">
        <v>3407.7743166652567</v>
      </c>
      <c r="Q650" s="5">
        <v>3735.4665351592625</v>
      </c>
      <c r="R650" s="5">
        <v>3643.9524741560358</v>
      </c>
      <c r="S650" s="5">
        <v>3109.6682159006955</v>
      </c>
      <c r="T650" s="26">
        <v>4211.5987579932471</v>
      </c>
      <c r="U650" s="5">
        <v>4312.6539508653659</v>
      </c>
      <c r="V650" s="5">
        <v>4550.4597084039397</v>
      </c>
      <c r="W650" s="5">
        <v>4860.7828844364776</v>
      </c>
      <c r="X650" s="5">
        <v>5145.9593257809292</v>
      </c>
    </row>
    <row r="651" spans="1:24" ht="15" customHeight="1" x14ac:dyDescent="0.2">
      <c r="A651" s="31" t="s">
        <v>18</v>
      </c>
      <c r="B651" s="32">
        <v>7119.3859092138555</v>
      </c>
      <c r="C651" s="16">
        <v>7737.9692401092789</v>
      </c>
      <c r="D651" s="16">
        <v>8388.9268549038243</v>
      </c>
      <c r="E651" s="16">
        <v>7996.8710253925019</v>
      </c>
      <c r="F651" s="16">
        <v>8758.7534559567648</v>
      </c>
      <c r="G651" s="16">
        <v>9452.8218408278371</v>
      </c>
      <c r="H651" s="16">
        <v>9786.6133825406869</v>
      </c>
      <c r="I651" s="16">
        <v>11026.57334661451</v>
      </c>
      <c r="J651" s="16">
        <v>11035.971326067087</v>
      </c>
      <c r="K651" s="16">
        <v>10781.726868533233</v>
      </c>
      <c r="L651" s="16">
        <v>10900.084411863316</v>
      </c>
      <c r="M651" s="16">
        <v>10774.781102293811</v>
      </c>
      <c r="N651" s="16">
        <v>10597.563409866319</v>
      </c>
      <c r="O651" s="16">
        <v>11030.025624426158</v>
      </c>
      <c r="P651" s="16">
        <v>11629.680339166911</v>
      </c>
      <c r="Q651" s="16">
        <v>12497.887535880023</v>
      </c>
      <c r="R651" s="16">
        <v>12959.173809748616</v>
      </c>
      <c r="S651" s="5">
        <v>14002.042997794044</v>
      </c>
      <c r="T651" s="26">
        <v>14399.592059407874</v>
      </c>
      <c r="U651" s="5">
        <v>14161.334294851018</v>
      </c>
      <c r="V651" s="5">
        <v>15801.415476849599</v>
      </c>
      <c r="W651" s="5">
        <v>18429.670872001996</v>
      </c>
      <c r="X651" s="5">
        <v>19457.325763195775</v>
      </c>
    </row>
    <row r="652" spans="1:24" ht="1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3"/>
      <c r="K652" s="13"/>
      <c r="L652" s="13"/>
      <c r="M652" s="13"/>
      <c r="N652" s="13"/>
      <c r="O652" s="13"/>
      <c r="P652" s="13"/>
      <c r="Q652" s="13"/>
      <c r="R652" s="13"/>
      <c r="S652" s="171"/>
      <c r="T652" s="173"/>
      <c r="U652" s="173"/>
      <c r="V652" s="173"/>
      <c r="W652" s="173"/>
      <c r="X652" s="173"/>
    </row>
    <row r="653" spans="1:24" ht="15" customHeight="1" x14ac:dyDescent="0.2">
      <c r="A653" s="34" t="s">
        <v>55</v>
      </c>
      <c r="B653" s="21"/>
      <c r="C653" s="22"/>
      <c r="D653" s="22"/>
      <c r="E653" s="22"/>
      <c r="F653" s="22"/>
      <c r="G653" s="22"/>
      <c r="H653" s="22"/>
      <c r="I653" s="22"/>
      <c r="J653" s="7"/>
      <c r="K653" s="7"/>
      <c r="L653" s="7"/>
      <c r="M653" s="7"/>
      <c r="N653" s="7"/>
      <c r="O653" s="7"/>
      <c r="P653" s="7"/>
      <c r="Q653" s="7"/>
      <c r="R653" s="7"/>
      <c r="S653" s="25"/>
      <c r="T653" s="24"/>
      <c r="U653" s="25"/>
      <c r="V653" s="25"/>
      <c r="W653" s="25"/>
      <c r="X653" s="25"/>
    </row>
    <row r="654" spans="1:24" ht="15" customHeight="1" x14ac:dyDescent="0.2">
      <c r="A654" s="35"/>
      <c r="J654" s="3"/>
      <c r="K654" s="3"/>
      <c r="L654" s="3"/>
      <c r="M654" s="3"/>
      <c r="N654" s="3"/>
      <c r="O654" s="3"/>
      <c r="P654" s="3"/>
      <c r="Q654" s="3"/>
      <c r="R654" s="3"/>
      <c r="S654" s="25"/>
      <c r="T654" s="24"/>
      <c r="U654" s="25"/>
      <c r="V654" s="25"/>
      <c r="W654" s="25"/>
      <c r="X654" s="25"/>
    </row>
    <row r="655" spans="1:24" ht="15" customHeight="1" x14ac:dyDescent="0.2">
      <c r="A655" s="26" t="s">
        <v>10</v>
      </c>
      <c r="B655" s="27">
        <v>1100.23</v>
      </c>
      <c r="C655" s="28">
        <v>1069.69</v>
      </c>
      <c r="D655" s="28">
        <v>907.42</v>
      </c>
      <c r="E655" s="28">
        <v>989</v>
      </c>
      <c r="F655" s="28">
        <v>945.18</v>
      </c>
      <c r="G655" s="28">
        <v>911</v>
      </c>
      <c r="H655" s="28">
        <v>888.29</v>
      </c>
      <c r="I655" s="28">
        <v>883.93</v>
      </c>
      <c r="J655" s="2">
        <v>858.44</v>
      </c>
      <c r="K655" s="2">
        <v>823.95</v>
      </c>
      <c r="L655" s="2">
        <v>794.61</v>
      </c>
      <c r="M655" s="2">
        <v>777.05</v>
      </c>
      <c r="N655" s="2">
        <v>776.66</v>
      </c>
      <c r="O655" s="2">
        <v>765.44</v>
      </c>
      <c r="P655" s="2">
        <v>778.01</v>
      </c>
      <c r="Q655" s="2">
        <v>750.32</v>
      </c>
      <c r="R655" s="2">
        <v>744.91</v>
      </c>
      <c r="S655" s="2">
        <v>728.39</v>
      </c>
      <c r="T655" s="138">
        <v>665.85</v>
      </c>
      <c r="U655" s="2">
        <v>629.85</v>
      </c>
      <c r="V655" s="2">
        <v>634.78</v>
      </c>
      <c r="W655" s="2">
        <v>597.36</v>
      </c>
      <c r="X655" s="2">
        <v>561.01</v>
      </c>
    </row>
    <row r="656" spans="1:24" ht="15" customHeight="1" x14ac:dyDescent="0.2">
      <c r="A656" s="26" t="s">
        <v>11</v>
      </c>
      <c r="B656" s="26">
        <v>3530459</v>
      </c>
      <c r="C656" s="5">
        <v>4049454</v>
      </c>
      <c r="D656" s="5">
        <v>3649547</v>
      </c>
      <c r="E656" s="5">
        <v>3223039</v>
      </c>
      <c r="F656" s="5">
        <v>2057699</v>
      </c>
      <c r="G656" s="5">
        <v>1587953</v>
      </c>
      <c r="H656" s="5">
        <v>1612072</v>
      </c>
      <c r="I656" s="5">
        <v>1920989</v>
      </c>
      <c r="J656" s="3">
        <v>2187507</v>
      </c>
      <c r="K656" s="3">
        <v>2524188</v>
      </c>
      <c r="L656" s="5">
        <v>2123783</v>
      </c>
      <c r="M656" s="5">
        <v>1677677</v>
      </c>
      <c r="N656" s="5">
        <v>1677274</v>
      </c>
      <c r="O656" s="5">
        <v>1623685</v>
      </c>
      <c r="P656" s="5">
        <v>1639700</v>
      </c>
      <c r="Q656" s="5">
        <v>1402914</v>
      </c>
      <c r="R656" s="5">
        <v>1805852</v>
      </c>
      <c r="S656" s="5">
        <v>1962692</v>
      </c>
      <c r="T656" s="26">
        <v>2074054</v>
      </c>
      <c r="U656" s="5">
        <v>1834260</v>
      </c>
      <c r="V656" s="5">
        <v>1913457</v>
      </c>
      <c r="W656" s="5">
        <v>2901283</v>
      </c>
      <c r="X656" s="5">
        <v>3627325</v>
      </c>
    </row>
    <row r="657" spans="1:24" ht="15" customHeight="1" x14ac:dyDescent="0.2">
      <c r="A657" s="26" t="s">
        <v>12</v>
      </c>
      <c r="B657" s="26">
        <v>4852873</v>
      </c>
      <c r="C657" s="5">
        <v>4562763</v>
      </c>
      <c r="D657" s="5">
        <v>4377928</v>
      </c>
      <c r="E657" s="5">
        <v>6090898</v>
      </c>
      <c r="F657" s="5">
        <v>4587552</v>
      </c>
      <c r="G657" s="5">
        <v>5007889</v>
      </c>
      <c r="H657" s="5">
        <v>4439344</v>
      </c>
      <c r="I657" s="5">
        <v>7427630</v>
      </c>
      <c r="J657" s="14">
        <v>6940409</v>
      </c>
      <c r="K657" s="14">
        <v>6340898</v>
      </c>
      <c r="L657" s="3">
        <v>5885530</v>
      </c>
      <c r="M657" s="3">
        <v>5929144</v>
      </c>
      <c r="N657" s="3">
        <v>5932197</v>
      </c>
      <c r="O657" s="3">
        <v>5820406</v>
      </c>
      <c r="P657" s="3">
        <v>6257780</v>
      </c>
      <c r="Q657" s="3">
        <v>6182464</v>
      </c>
      <c r="R657" s="3">
        <v>6975697</v>
      </c>
      <c r="S657" s="3">
        <v>7076163</v>
      </c>
      <c r="T657" s="139">
        <v>7492298</v>
      </c>
      <c r="U657" s="3">
        <v>7520514</v>
      </c>
      <c r="V657" s="3">
        <v>6637996</v>
      </c>
      <c r="W657" s="3">
        <v>5978298</v>
      </c>
      <c r="X657" s="3">
        <v>6683683</v>
      </c>
    </row>
    <row r="658" spans="1:24" ht="15" customHeight="1" x14ac:dyDescent="0.2">
      <c r="A658" s="26" t="s">
        <v>13</v>
      </c>
      <c r="B658" s="26">
        <v>3401075</v>
      </c>
      <c r="C658" s="5">
        <v>3709962</v>
      </c>
      <c r="D658" s="5">
        <v>4407023</v>
      </c>
      <c r="E658" s="5">
        <v>4559238</v>
      </c>
      <c r="F658" s="5">
        <v>5192085</v>
      </c>
      <c r="G658" s="5">
        <v>5566893</v>
      </c>
      <c r="H658" s="5">
        <v>5974327</v>
      </c>
      <c r="I658" s="5">
        <v>5670619</v>
      </c>
      <c r="J658" s="3">
        <v>5636771</v>
      </c>
      <c r="K658" s="3">
        <v>4745983</v>
      </c>
      <c r="L658" s="3">
        <v>4921593</v>
      </c>
      <c r="M658" s="3">
        <v>5533412</v>
      </c>
      <c r="N658" s="3">
        <v>11871533</v>
      </c>
      <c r="O658" s="10">
        <v>5516753</v>
      </c>
      <c r="P658" s="10">
        <v>5075810</v>
      </c>
      <c r="Q658" s="10">
        <v>5483939</v>
      </c>
      <c r="R658" s="10">
        <v>6245742</v>
      </c>
      <c r="S658" s="3">
        <v>15080634</v>
      </c>
      <c r="T658" s="139">
        <v>6158271</v>
      </c>
      <c r="U658" s="3">
        <v>5914369</v>
      </c>
      <c r="V658" s="3">
        <v>5985491</v>
      </c>
      <c r="W658" s="3">
        <v>6004188</v>
      </c>
      <c r="X658" s="3">
        <v>6710112</v>
      </c>
    </row>
    <row r="659" spans="1:24" ht="15" customHeight="1" x14ac:dyDescent="0.2">
      <c r="A659" s="26" t="s">
        <v>14</v>
      </c>
      <c r="B659" s="26">
        <v>11784407</v>
      </c>
      <c r="C659" s="5">
        <v>12322179</v>
      </c>
      <c r="D659" s="5">
        <v>12434498</v>
      </c>
      <c r="E659" s="5">
        <v>13873175</v>
      </c>
      <c r="F659" s="5">
        <v>11837336</v>
      </c>
      <c r="G659" s="5">
        <v>12162735</v>
      </c>
      <c r="H659" s="5">
        <v>12025743</v>
      </c>
      <c r="I659" s="5">
        <v>15019238</v>
      </c>
      <c r="J659" s="3">
        <v>14764687</v>
      </c>
      <c r="K659" s="3">
        <v>13611069</v>
      </c>
      <c r="L659" s="3">
        <v>12930906</v>
      </c>
      <c r="M659" s="3">
        <v>13140233</v>
      </c>
      <c r="N659" s="3">
        <v>13079533</v>
      </c>
      <c r="O659" s="3">
        <v>12960844</v>
      </c>
      <c r="P659" s="3">
        <v>12973290</v>
      </c>
      <c r="Q659" s="3">
        <v>13069317</v>
      </c>
      <c r="R659" s="3">
        <v>15027291</v>
      </c>
      <c r="S659" s="3">
        <v>14477502</v>
      </c>
      <c r="T659" s="139">
        <v>15724623</v>
      </c>
      <c r="U659" s="3">
        <v>15269143</v>
      </c>
      <c r="V659" s="3">
        <v>14536944</v>
      </c>
      <c r="W659" s="3">
        <v>14883769</v>
      </c>
      <c r="X659" s="3">
        <v>17021120</v>
      </c>
    </row>
    <row r="660" spans="1:24" ht="15" customHeight="1" x14ac:dyDescent="0.2">
      <c r="A660" s="26"/>
      <c r="B660" s="26"/>
      <c r="C660" s="5"/>
      <c r="D660" s="5"/>
      <c r="E660" s="5"/>
      <c r="F660" s="5"/>
      <c r="G660" s="5"/>
      <c r="H660" s="5"/>
      <c r="I660" s="5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139"/>
      <c r="U660" s="3"/>
      <c r="V660" s="3"/>
      <c r="W660" s="3"/>
      <c r="X660" s="3"/>
    </row>
    <row r="661" spans="1:24" ht="15" customHeight="1" x14ac:dyDescent="0.2">
      <c r="A661" s="26" t="s">
        <v>15</v>
      </c>
      <c r="B661" s="29">
        <v>3208.8372431218927</v>
      </c>
      <c r="C661" s="5">
        <v>3785.6332208396825</v>
      </c>
      <c r="D661" s="5">
        <v>4021.8939410636754</v>
      </c>
      <c r="E661" s="5">
        <v>3258.8867542972698</v>
      </c>
      <c r="F661" s="5">
        <v>2177.044584100383</v>
      </c>
      <c r="G661" s="5">
        <v>1743.0878155872667</v>
      </c>
      <c r="H661" s="5">
        <v>1814.8037240090512</v>
      </c>
      <c r="I661" s="5">
        <v>2173.2365685065561</v>
      </c>
      <c r="J661" s="3">
        <v>2548.235170774894</v>
      </c>
      <c r="K661" s="3">
        <v>3063.520844711451</v>
      </c>
      <c r="L661" s="3">
        <v>2672.7363108946529</v>
      </c>
      <c r="M661" s="3">
        <v>2159.0335242262404</v>
      </c>
      <c r="N661" s="3">
        <v>2159.5987948394409</v>
      </c>
      <c r="O661" s="3">
        <v>2121.2439903846152</v>
      </c>
      <c r="P661" s="3">
        <v>2107.5564581432113</v>
      </c>
      <c r="Q661" s="3">
        <v>1869.7542381917046</v>
      </c>
      <c r="R661" s="3">
        <v>2424.2552791612411</v>
      </c>
      <c r="S661" s="3">
        <v>2694.5619791595163</v>
      </c>
      <c r="T661" s="139">
        <v>3114.8967485169333</v>
      </c>
      <c r="U661" s="3">
        <v>2912.2171945701357</v>
      </c>
      <c r="V661" s="3">
        <v>3014.3624562840669</v>
      </c>
      <c r="W661" s="3">
        <v>4856.8417704566755</v>
      </c>
      <c r="X661" s="3">
        <v>6465.7047111459688</v>
      </c>
    </row>
    <row r="662" spans="1:24" ht="15" customHeight="1" x14ac:dyDescent="0.2">
      <c r="A662" s="26" t="s">
        <v>16</v>
      </c>
      <c r="B662" s="29">
        <v>4410.7804731737906</v>
      </c>
      <c r="C662" s="5">
        <v>4265.5002851293366</v>
      </c>
      <c r="D662" s="5">
        <v>4824.5883934671929</v>
      </c>
      <c r="E662" s="5">
        <v>6158.6430738119316</v>
      </c>
      <c r="F662" s="5">
        <v>4853.6278804037329</v>
      </c>
      <c r="G662" s="5">
        <v>5497.1339187705817</v>
      </c>
      <c r="H662" s="5">
        <v>4997.6291526415926</v>
      </c>
      <c r="I662" s="5">
        <v>8402.9617729910751</v>
      </c>
      <c r="J662" s="3">
        <v>8084.9086715437297</v>
      </c>
      <c r="K662" s="3">
        <v>7695.7315371078339</v>
      </c>
      <c r="L662" s="3">
        <v>7406.815922276337</v>
      </c>
      <c r="M662" s="3">
        <v>7630.3249469146131</v>
      </c>
      <c r="N662" s="3">
        <v>7638.0874513944327</v>
      </c>
      <c r="O662" s="3">
        <v>7604.0003135451498</v>
      </c>
      <c r="P662" s="3">
        <v>8043.3156386164701</v>
      </c>
      <c r="Q662" s="3">
        <v>8239.7696982620746</v>
      </c>
      <c r="R662" s="3">
        <v>9364.4829576727388</v>
      </c>
      <c r="S662" s="3">
        <v>9714.7997638627658</v>
      </c>
      <c r="T662" s="139">
        <v>11252.230982954119</v>
      </c>
      <c r="U662" s="3">
        <v>11940.166706358656</v>
      </c>
      <c r="V662" s="3">
        <v>10457.159960931347</v>
      </c>
      <c r="W662" s="3">
        <v>10007.864604258739</v>
      </c>
      <c r="X662" s="3">
        <v>11913.66107556015</v>
      </c>
    </row>
    <row r="663" spans="1:24" ht="15" customHeight="1" x14ac:dyDescent="0.2">
      <c r="A663" s="26" t="s">
        <v>17</v>
      </c>
      <c r="B663" s="29">
        <v>3091.2400134517329</v>
      </c>
      <c r="C663" s="5">
        <v>3468.2590283166151</v>
      </c>
      <c r="D663" s="5">
        <v>4856.6518260562916</v>
      </c>
      <c r="E663" s="5">
        <v>4609.9474216380186</v>
      </c>
      <c r="F663" s="5">
        <v>5493.2235129816545</v>
      </c>
      <c r="G663" s="5">
        <v>6110.7497255762901</v>
      </c>
      <c r="H663" s="5">
        <v>6725.6492812032111</v>
      </c>
      <c r="I663" s="5">
        <v>6415.2353693165751</v>
      </c>
      <c r="J663" s="3">
        <v>6566.2958389637015</v>
      </c>
      <c r="K663" s="3">
        <v>5760.0376236422107</v>
      </c>
      <c r="L663" s="3">
        <v>6193.7214482576355</v>
      </c>
      <c r="M663" s="3">
        <v>7121.0501254745514</v>
      </c>
      <c r="N663" s="3">
        <v>15285.366827183067</v>
      </c>
      <c r="O663" s="5">
        <v>7207.2964569397991</v>
      </c>
      <c r="P663" s="5">
        <v>6524.0935206488348</v>
      </c>
      <c r="Q663" s="5">
        <v>7308.8002452287019</v>
      </c>
      <c r="R663" s="5">
        <v>8384.5592084949858</v>
      </c>
      <c r="S663" s="5">
        <v>20704.065129944123</v>
      </c>
      <c r="T663" s="26">
        <v>9248.7362018472631</v>
      </c>
      <c r="U663" s="5">
        <v>9390.1230451694846</v>
      </c>
      <c r="V663" s="5">
        <v>9429.2369009735667</v>
      </c>
      <c r="W663" s="5">
        <v>10051.205303334673</v>
      </c>
      <c r="X663" s="5">
        <v>11960.770752749506</v>
      </c>
    </row>
    <row r="664" spans="1:24" ht="15" customHeight="1" x14ac:dyDescent="0.2">
      <c r="A664" s="31" t="s">
        <v>18</v>
      </c>
      <c r="B664" s="32">
        <v>10710.857729747417</v>
      </c>
      <c r="C664" s="16">
        <v>11519.392534285633</v>
      </c>
      <c r="D664" s="16">
        <v>13703.13416058716</v>
      </c>
      <c r="E664" s="16">
        <v>14027.477249747219</v>
      </c>
      <c r="F664" s="16">
        <v>12523.89597748577</v>
      </c>
      <c r="G664" s="16">
        <v>13350.971459934139</v>
      </c>
      <c r="H664" s="16">
        <v>13538.082157853854</v>
      </c>
      <c r="I664" s="16">
        <v>16991.433710814206</v>
      </c>
      <c r="J664" s="16">
        <v>17199.439681282325</v>
      </c>
      <c r="K664" s="16">
        <v>16519.290005461495</v>
      </c>
      <c r="L664" s="16">
        <v>16273.273681428625</v>
      </c>
      <c r="M664" s="16">
        <v>16910.408596615405</v>
      </c>
      <c r="N664" s="16">
        <v>16840.744984935493</v>
      </c>
      <c r="O664" s="16">
        <v>16932.540760869564</v>
      </c>
      <c r="P664" s="16">
        <v>16674.965617408518</v>
      </c>
      <c r="Q664" s="16">
        <v>17418.324181682481</v>
      </c>
      <c r="R664" s="16">
        <v>20173.297445328968</v>
      </c>
      <c r="S664" s="5">
        <v>19876.030697840444</v>
      </c>
      <c r="T664" s="26">
        <v>23615.863933318313</v>
      </c>
      <c r="U664" s="5">
        <v>24242.506946098278</v>
      </c>
      <c r="V664" s="5">
        <v>22900.759318188979</v>
      </c>
      <c r="W664" s="5">
        <v>24915.911678050088</v>
      </c>
      <c r="X664" s="5">
        <v>30340.136539455627</v>
      </c>
    </row>
    <row r="665" spans="1:24" ht="1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3"/>
      <c r="K665" s="13"/>
      <c r="L665" s="13"/>
      <c r="M665" s="13"/>
      <c r="N665" s="13"/>
      <c r="O665" s="13"/>
      <c r="P665" s="13"/>
      <c r="Q665" s="13"/>
      <c r="R665" s="13"/>
      <c r="S665" s="171"/>
      <c r="T665" s="173"/>
      <c r="U665" s="173"/>
      <c r="V665" s="173"/>
      <c r="W665" s="173"/>
      <c r="X665" s="173"/>
    </row>
    <row r="666" spans="1:24" ht="15" customHeight="1" x14ac:dyDescent="0.2">
      <c r="A666" s="34" t="s">
        <v>56</v>
      </c>
      <c r="B666" s="21"/>
      <c r="C666" s="22"/>
      <c r="D666" s="22"/>
      <c r="E666" s="22"/>
      <c r="F666" s="22"/>
      <c r="G666" s="22"/>
      <c r="H666" s="22"/>
      <c r="I666" s="22"/>
      <c r="J666" s="7"/>
      <c r="K666" s="7"/>
      <c r="L666" s="7"/>
      <c r="M666" s="7"/>
      <c r="N666" s="7"/>
      <c r="O666" s="7"/>
      <c r="P666" s="7"/>
      <c r="Q666" s="7"/>
      <c r="R666" s="7"/>
      <c r="S666" s="25"/>
      <c r="T666" s="24"/>
      <c r="U666" s="25"/>
      <c r="V666" s="25"/>
      <c r="W666" s="25"/>
      <c r="X666" s="25"/>
    </row>
    <row r="667" spans="1:24" ht="15" customHeight="1" x14ac:dyDescent="0.2">
      <c r="A667" s="35"/>
      <c r="J667" s="3"/>
      <c r="K667" s="3"/>
      <c r="L667" s="3"/>
      <c r="M667" s="3"/>
      <c r="N667" s="3"/>
      <c r="O667" s="3"/>
      <c r="P667" s="3"/>
      <c r="Q667" s="3"/>
      <c r="R667" s="3"/>
      <c r="S667" s="25"/>
      <c r="T667" s="24"/>
      <c r="U667" s="25"/>
      <c r="V667" s="25"/>
      <c r="W667" s="25"/>
      <c r="X667" s="25"/>
    </row>
    <row r="668" spans="1:24" ht="15" customHeight="1" x14ac:dyDescent="0.2">
      <c r="A668" s="26" t="s">
        <v>10</v>
      </c>
      <c r="B668" s="27">
        <v>5693.89</v>
      </c>
      <c r="C668" s="28">
        <v>5750.79</v>
      </c>
      <c r="D668" s="28">
        <v>5657.39</v>
      </c>
      <c r="E668" s="28">
        <v>5664.13</v>
      </c>
      <c r="F668" s="28">
        <v>5678.09</v>
      </c>
      <c r="G668" s="28">
        <v>5723.87</v>
      </c>
      <c r="H668" s="28">
        <v>5730.92</v>
      </c>
      <c r="I668" s="28">
        <v>5765.5</v>
      </c>
      <c r="J668" s="2">
        <v>5736.22</v>
      </c>
      <c r="K668" s="2">
        <v>5679.07</v>
      </c>
      <c r="L668" s="2">
        <v>5595.45</v>
      </c>
      <c r="M668" s="2">
        <v>5621.08</v>
      </c>
      <c r="N668" s="2">
        <v>5717.19</v>
      </c>
      <c r="O668" s="2">
        <v>5846.2</v>
      </c>
      <c r="P668" s="2">
        <v>5888.08</v>
      </c>
      <c r="Q668" s="2">
        <v>5888.68</v>
      </c>
      <c r="R668" s="2">
        <v>5906.7</v>
      </c>
      <c r="S668" s="2">
        <v>5812.78</v>
      </c>
      <c r="T668" s="138">
        <v>5751.41</v>
      </c>
      <c r="U668" s="2">
        <v>5685.45</v>
      </c>
      <c r="V668" s="2">
        <v>5554</v>
      </c>
      <c r="W668" s="2">
        <v>5497.19</v>
      </c>
      <c r="X668" s="2">
        <v>5534.24</v>
      </c>
    </row>
    <row r="669" spans="1:24" ht="15" customHeight="1" x14ac:dyDescent="0.2">
      <c r="A669" s="26" t="s">
        <v>11</v>
      </c>
      <c r="B669" s="26">
        <v>4438651</v>
      </c>
      <c r="C669" s="5">
        <v>4552298</v>
      </c>
      <c r="D669" s="5">
        <v>4785781</v>
      </c>
      <c r="E669" s="5">
        <v>6271555</v>
      </c>
      <c r="F669" s="5">
        <v>6338322</v>
      </c>
      <c r="G669" s="5">
        <v>6634815</v>
      </c>
      <c r="H669" s="5">
        <v>7108791</v>
      </c>
      <c r="I669" s="5">
        <v>7607591</v>
      </c>
      <c r="J669" s="3">
        <v>8145261</v>
      </c>
      <c r="K669" s="3">
        <v>10577816</v>
      </c>
      <c r="L669" s="5">
        <v>9890100</v>
      </c>
      <c r="M669" s="5">
        <v>7680261</v>
      </c>
      <c r="N669" s="5">
        <v>7946454</v>
      </c>
      <c r="O669" s="5">
        <v>7870895</v>
      </c>
      <c r="P669" s="5">
        <v>7632015</v>
      </c>
      <c r="Q669" s="5">
        <v>7360244</v>
      </c>
      <c r="R669" s="5">
        <v>7487916</v>
      </c>
      <c r="S669" s="5">
        <v>7519432</v>
      </c>
      <c r="T669" s="26">
        <v>8118742</v>
      </c>
      <c r="U669" s="5">
        <v>8680685</v>
      </c>
      <c r="V669" s="5">
        <v>12797190</v>
      </c>
      <c r="W669" s="5">
        <v>16408357</v>
      </c>
      <c r="X669" s="5">
        <v>19344606</v>
      </c>
    </row>
    <row r="670" spans="1:24" ht="15" customHeight="1" x14ac:dyDescent="0.2">
      <c r="A670" s="26" t="s">
        <v>12</v>
      </c>
      <c r="B670" s="26">
        <v>25522474</v>
      </c>
      <c r="C670" s="5">
        <v>26643433</v>
      </c>
      <c r="D670" s="5">
        <v>26793562</v>
      </c>
      <c r="E670" s="5">
        <v>31507960</v>
      </c>
      <c r="F670" s="5">
        <v>26495976</v>
      </c>
      <c r="G670" s="5">
        <v>28164435</v>
      </c>
      <c r="H670" s="5">
        <v>29616755</v>
      </c>
      <c r="I670" s="5">
        <v>35773498</v>
      </c>
      <c r="J670" s="4">
        <v>33082801</v>
      </c>
      <c r="K670" s="4">
        <v>29645454</v>
      </c>
      <c r="L670" s="3">
        <v>29117399</v>
      </c>
      <c r="M670" s="3">
        <v>31075270</v>
      </c>
      <c r="N670" s="3">
        <v>32308549</v>
      </c>
      <c r="O670" s="3">
        <v>33578664</v>
      </c>
      <c r="P670" s="3">
        <v>35408525</v>
      </c>
      <c r="Q670" s="3">
        <v>35909410</v>
      </c>
      <c r="R670" s="3">
        <v>38170242</v>
      </c>
      <c r="S670" s="3">
        <v>40805920</v>
      </c>
      <c r="T670" s="139">
        <v>40951684</v>
      </c>
      <c r="U670" s="3">
        <v>42975083</v>
      </c>
      <c r="V670" s="3">
        <v>43950130</v>
      </c>
      <c r="W670" s="3">
        <v>42680600</v>
      </c>
      <c r="X670" s="3">
        <v>46976164</v>
      </c>
    </row>
    <row r="671" spans="1:24" ht="15" customHeight="1" x14ac:dyDescent="0.2">
      <c r="A671" s="26" t="s">
        <v>13</v>
      </c>
      <c r="B671" s="26">
        <v>14231229</v>
      </c>
      <c r="C671" s="5">
        <v>19450595</v>
      </c>
      <c r="D671" s="5">
        <v>21051684</v>
      </c>
      <c r="E671" s="5">
        <v>21291609</v>
      </c>
      <c r="F671" s="5">
        <v>21916349</v>
      </c>
      <c r="G671" s="5">
        <v>26023271</v>
      </c>
      <c r="H671" s="5">
        <v>30712580</v>
      </c>
      <c r="I671" s="5">
        <v>27520679</v>
      </c>
      <c r="J671" s="3">
        <v>26953352</v>
      </c>
      <c r="K671" s="3">
        <v>25957906</v>
      </c>
      <c r="L671" s="3">
        <v>25831858</v>
      </c>
      <c r="M671" s="3">
        <v>26834198</v>
      </c>
      <c r="N671" s="3">
        <v>27999263</v>
      </c>
      <c r="O671" s="10">
        <v>27851884</v>
      </c>
      <c r="P671" s="10">
        <v>29885582</v>
      </c>
      <c r="Q671" s="10">
        <v>30554056</v>
      </c>
      <c r="R671" s="10">
        <v>31201535</v>
      </c>
      <c r="S671" s="3">
        <v>32077806</v>
      </c>
      <c r="T671" s="139">
        <v>33103005</v>
      </c>
      <c r="U671" s="3">
        <v>32783756</v>
      </c>
      <c r="V671" s="3">
        <v>33017738</v>
      </c>
      <c r="W671" s="3">
        <v>34093334</v>
      </c>
      <c r="X671" s="3">
        <v>36086894</v>
      </c>
    </row>
    <row r="672" spans="1:24" ht="15" customHeight="1" x14ac:dyDescent="0.2">
      <c r="A672" s="26" t="s">
        <v>14</v>
      </c>
      <c r="B672" s="26">
        <v>44192354</v>
      </c>
      <c r="C672" s="5">
        <v>50646326</v>
      </c>
      <c r="D672" s="5">
        <v>52631027</v>
      </c>
      <c r="E672" s="5">
        <v>59071124</v>
      </c>
      <c r="F672" s="5">
        <v>54750647</v>
      </c>
      <c r="G672" s="5">
        <v>60822521</v>
      </c>
      <c r="H672" s="5">
        <v>67438126</v>
      </c>
      <c r="I672" s="5">
        <v>70901768</v>
      </c>
      <c r="J672" s="3">
        <v>68181414</v>
      </c>
      <c r="K672" s="3">
        <v>66181176</v>
      </c>
      <c r="L672" s="3">
        <v>64839357</v>
      </c>
      <c r="M672" s="3">
        <v>65589729</v>
      </c>
      <c r="N672" s="3">
        <v>68254266</v>
      </c>
      <c r="O672" s="3">
        <v>69301443</v>
      </c>
      <c r="P672" s="3">
        <v>72926122</v>
      </c>
      <c r="Q672" s="3">
        <v>73823710</v>
      </c>
      <c r="R672" s="3">
        <v>76859693</v>
      </c>
      <c r="S672" s="3">
        <v>80403158</v>
      </c>
      <c r="T672" s="139">
        <v>82173431</v>
      </c>
      <c r="U672" s="3">
        <v>84439524</v>
      </c>
      <c r="V672" s="3">
        <v>89765058</v>
      </c>
      <c r="W672" s="3">
        <v>93182291</v>
      </c>
      <c r="X672" s="3">
        <v>102407664</v>
      </c>
    </row>
    <row r="673" spans="1:24" ht="15" customHeight="1" x14ac:dyDescent="0.2">
      <c r="A673" s="26"/>
      <c r="B673" s="26"/>
      <c r="C673" s="5"/>
      <c r="D673" s="5"/>
      <c r="E673" s="5"/>
      <c r="F673" s="5"/>
      <c r="G673" s="5"/>
      <c r="H673" s="5"/>
      <c r="I673" s="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139"/>
      <c r="U673" s="3"/>
      <c r="V673" s="3"/>
      <c r="W673" s="3"/>
      <c r="X673" s="3"/>
    </row>
    <row r="674" spans="1:24" ht="15" customHeight="1" x14ac:dyDescent="0.2">
      <c r="A674" s="26" t="s">
        <v>15</v>
      </c>
      <c r="B674" s="29">
        <v>779.54632070517687</v>
      </c>
      <c r="C674" s="5">
        <v>791.59524169722772</v>
      </c>
      <c r="D674" s="5">
        <v>845.93443266241138</v>
      </c>
      <c r="E674" s="5">
        <v>1107.2406530217349</v>
      </c>
      <c r="F674" s="5">
        <v>1116.2771284005712</v>
      </c>
      <c r="G674" s="5">
        <v>1159.1484432735194</v>
      </c>
      <c r="H674" s="5">
        <v>1240.4275404298089</v>
      </c>
      <c r="I674" s="5">
        <v>1319.5023848755529</v>
      </c>
      <c r="J674" s="3">
        <v>1419.9701196955486</v>
      </c>
      <c r="K674" s="3">
        <v>1862.5965166831895</v>
      </c>
      <c r="L674" s="3">
        <v>1767.5254001018686</v>
      </c>
      <c r="M674" s="3">
        <v>1366.3319148633359</v>
      </c>
      <c r="N674" s="3">
        <v>1389.9230216242595</v>
      </c>
      <c r="O674" s="3">
        <v>1346.3266737367862</v>
      </c>
      <c r="P674" s="3">
        <v>1296.1805885789595</v>
      </c>
      <c r="Q674" s="3">
        <v>1249.8970906892546</v>
      </c>
      <c r="R674" s="3">
        <v>1267.6987150185382</v>
      </c>
      <c r="S674" s="3">
        <v>1293.6034049112473</v>
      </c>
      <c r="T674" s="139">
        <v>1411.6089793633214</v>
      </c>
      <c r="U674" s="3">
        <v>1526.8246137069186</v>
      </c>
      <c r="V674" s="3">
        <v>2304.1393590205257</v>
      </c>
      <c r="W674" s="3">
        <v>2984.8626298163244</v>
      </c>
      <c r="X674" s="3">
        <v>3495.4403856717454</v>
      </c>
    </row>
    <row r="675" spans="1:24" ht="15" customHeight="1" x14ac:dyDescent="0.2">
      <c r="A675" s="26" t="s">
        <v>16</v>
      </c>
      <c r="B675" s="29">
        <v>4482.4318699518253</v>
      </c>
      <c r="C675" s="5">
        <v>4633.00398727827</v>
      </c>
      <c r="D675" s="5">
        <v>4736.0288048022139</v>
      </c>
      <c r="E675" s="5">
        <v>5562.7183698114277</v>
      </c>
      <c r="F675" s="5">
        <v>4666.3536506113851</v>
      </c>
      <c r="G675" s="5">
        <v>4920.5231775005377</v>
      </c>
      <c r="H675" s="5">
        <v>5167.8884018621793</v>
      </c>
      <c r="I675" s="5">
        <v>6204.7520596652503</v>
      </c>
      <c r="J675" s="3">
        <v>5767.3521936048473</v>
      </c>
      <c r="K675" s="3">
        <v>5220.1247739506643</v>
      </c>
      <c r="L675" s="3">
        <v>5203.7635936341139</v>
      </c>
      <c r="M675" s="3">
        <v>5528.3450867093161</v>
      </c>
      <c r="N675" s="3">
        <v>5651.1238912822564</v>
      </c>
      <c r="O675" s="3">
        <v>5743.6734973144949</v>
      </c>
      <c r="P675" s="3">
        <v>6013.5944144780642</v>
      </c>
      <c r="Q675" s="3">
        <v>6098.0406474795709</v>
      </c>
      <c r="R675" s="3">
        <v>6462.1941185433488</v>
      </c>
      <c r="S675" s="3">
        <v>7020.0351638974817</v>
      </c>
      <c r="T675" s="139">
        <v>7120.2859820461417</v>
      </c>
      <c r="U675" s="3">
        <v>7558.7830338847407</v>
      </c>
      <c r="V675" s="3">
        <v>7913.2391069499463</v>
      </c>
      <c r="W675" s="3">
        <v>7764.0758278320382</v>
      </c>
      <c r="X675" s="3">
        <v>8488.2773425077339</v>
      </c>
    </row>
    <row r="676" spans="1:24" ht="15" customHeight="1" x14ac:dyDescent="0.2">
      <c r="A676" s="26" t="s">
        <v>17</v>
      </c>
      <c r="B676" s="29">
        <v>2499.3860085108772</v>
      </c>
      <c r="C676" s="5">
        <v>3382.2474825197928</v>
      </c>
      <c r="D676" s="5">
        <v>3721.0947097513163</v>
      </c>
      <c r="E676" s="5">
        <v>3759.0254814066766</v>
      </c>
      <c r="F676" s="5">
        <v>3859.8100769801113</v>
      </c>
      <c r="G676" s="5">
        <v>4546.4468969421041</v>
      </c>
      <c r="H676" s="5">
        <v>5359.1011565333311</v>
      </c>
      <c r="I676" s="5">
        <v>4773.3377851010318</v>
      </c>
      <c r="J676" s="3">
        <v>4698.8002552203361</v>
      </c>
      <c r="K676" s="3">
        <v>4570.8022616379094</v>
      </c>
      <c r="L676" s="3">
        <v>4616.5827592061405</v>
      </c>
      <c r="M676" s="3">
        <v>4773.850932561003</v>
      </c>
      <c r="N676" s="3">
        <v>4897.3819306337555</v>
      </c>
      <c r="O676" s="5">
        <v>4764.1004413123055</v>
      </c>
      <c r="P676" s="5">
        <v>5075.607328704773</v>
      </c>
      <c r="Q676" s="5">
        <v>5188.6086525333349</v>
      </c>
      <c r="R676" s="5">
        <v>5282.3971083684628</v>
      </c>
      <c r="S676" s="5">
        <v>5518.4964853305992</v>
      </c>
      <c r="T676" s="26">
        <v>5755.6329665247304</v>
      </c>
      <c r="U676" s="5">
        <v>5766.2552656342068</v>
      </c>
      <c r="V676" s="5">
        <v>5944.85740007202</v>
      </c>
      <c r="W676" s="5">
        <v>6201.9566360267709</v>
      </c>
      <c r="X676" s="5">
        <v>6520.6593859319437</v>
      </c>
    </row>
    <row r="677" spans="1:24" ht="15" customHeight="1" x14ac:dyDescent="0.2">
      <c r="A677" s="31" t="s">
        <v>18</v>
      </c>
      <c r="B677" s="32">
        <v>7761.3641991678796</v>
      </c>
      <c r="C677" s="16">
        <v>8806.8467114952909</v>
      </c>
      <c r="D677" s="16">
        <v>9303.0579472159425</v>
      </c>
      <c r="E677" s="16">
        <v>10428.984504239839</v>
      </c>
      <c r="F677" s="16">
        <v>9642.4408559920666</v>
      </c>
      <c r="G677" s="16">
        <v>10626.118517716161</v>
      </c>
      <c r="H677" s="16">
        <v>11767.417098825319</v>
      </c>
      <c r="I677" s="16">
        <v>12297.592229641836</v>
      </c>
      <c r="J677" s="16">
        <v>11886.122568520732</v>
      </c>
      <c r="K677" s="16">
        <v>11653.523552271763</v>
      </c>
      <c r="L677" s="16">
        <v>11587.871752942123</v>
      </c>
      <c r="M677" s="16">
        <v>11668.527934133654</v>
      </c>
      <c r="N677" s="16">
        <v>11938.428843540272</v>
      </c>
      <c r="O677" s="16">
        <v>11854.100612363587</v>
      </c>
      <c r="P677" s="16">
        <v>12385.382331761797</v>
      </c>
      <c r="Q677" s="16">
        <v>12536.54639070216</v>
      </c>
      <c r="R677" s="16">
        <v>13012.28994193035</v>
      </c>
      <c r="S677" s="5">
        <v>13832.135054139328</v>
      </c>
      <c r="T677" s="26">
        <v>14287.527927934194</v>
      </c>
      <c r="U677" s="5">
        <v>14851.862913225867</v>
      </c>
      <c r="V677" s="5">
        <v>16162.235866042492</v>
      </c>
      <c r="W677" s="5">
        <v>16950.895093675132</v>
      </c>
      <c r="X677" s="5">
        <v>18504.377114111423</v>
      </c>
    </row>
    <row r="678" spans="1:24" ht="1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3"/>
      <c r="K678" s="13"/>
      <c r="L678" s="13"/>
      <c r="M678" s="13"/>
      <c r="N678" s="13"/>
      <c r="O678" s="13"/>
      <c r="P678" s="13"/>
      <c r="Q678" s="13"/>
      <c r="R678" s="13"/>
      <c r="S678" s="171"/>
      <c r="T678" s="173"/>
      <c r="U678" s="173"/>
      <c r="V678" s="173"/>
      <c r="W678" s="173"/>
      <c r="X678" s="173"/>
    </row>
    <row r="679" spans="1:24" ht="15" customHeight="1" x14ac:dyDescent="0.2">
      <c r="A679" s="34" t="s">
        <v>57</v>
      </c>
      <c r="B679" s="21"/>
      <c r="C679" s="22"/>
      <c r="D679" s="22"/>
      <c r="E679" s="22"/>
      <c r="F679" s="22"/>
      <c r="G679" s="22"/>
      <c r="H679" s="22"/>
      <c r="I679" s="22"/>
      <c r="J679" s="7"/>
      <c r="K679" s="7"/>
      <c r="L679" s="7"/>
      <c r="M679" s="7"/>
      <c r="N679" s="7"/>
      <c r="O679" s="7"/>
      <c r="P679" s="7"/>
      <c r="Q679" s="7"/>
      <c r="R679" s="7"/>
      <c r="S679" s="25"/>
      <c r="T679" s="24"/>
      <c r="U679" s="25"/>
      <c r="V679" s="25"/>
      <c r="W679" s="25"/>
      <c r="X679" s="25"/>
    </row>
    <row r="680" spans="1:24" ht="15" customHeight="1" x14ac:dyDescent="0.2">
      <c r="A680" s="35"/>
      <c r="J680" s="3"/>
      <c r="K680" s="3"/>
      <c r="L680" s="3"/>
      <c r="M680" s="3"/>
      <c r="N680" s="3"/>
      <c r="O680" s="3"/>
      <c r="P680" s="3"/>
      <c r="Q680" s="3"/>
      <c r="R680" s="3"/>
      <c r="S680" s="25"/>
      <c r="T680" s="24"/>
      <c r="U680" s="25"/>
      <c r="V680" s="25"/>
      <c r="W680" s="25"/>
      <c r="X680" s="25"/>
    </row>
    <row r="681" spans="1:24" ht="15" customHeight="1" x14ac:dyDescent="0.2">
      <c r="A681" s="26" t="s">
        <v>10</v>
      </c>
      <c r="B681" s="27">
        <v>9909.3700000000008</v>
      </c>
      <c r="C681" s="28">
        <v>10070.719999999999</v>
      </c>
      <c r="D681" s="28">
        <v>10095.940000000002</v>
      </c>
      <c r="E681" s="28">
        <v>10344.27</v>
      </c>
      <c r="F681" s="28">
        <v>10391.91</v>
      </c>
      <c r="G681" s="28">
        <v>10488.42</v>
      </c>
      <c r="H681" s="28">
        <v>10387.24</v>
      </c>
      <c r="I681" s="28">
        <v>10392.200000000001</v>
      </c>
      <c r="J681" s="2">
        <v>10338.299999999999</v>
      </c>
      <c r="K681" s="2">
        <v>10369.450000000001</v>
      </c>
      <c r="L681" s="2">
        <v>10271.540000000001</v>
      </c>
      <c r="M681" s="2">
        <v>10209.870000000001</v>
      </c>
      <c r="N681" s="2">
        <v>10442.27</v>
      </c>
      <c r="O681" s="2">
        <v>10168.790000000001</v>
      </c>
      <c r="P681" s="2">
        <v>10098.07</v>
      </c>
      <c r="Q681" s="2">
        <v>10056.34</v>
      </c>
      <c r="R681" s="2">
        <v>9945.91</v>
      </c>
      <c r="S681" s="2">
        <v>10036.64</v>
      </c>
      <c r="T681" s="138">
        <v>10099.52</v>
      </c>
      <c r="U681" s="2">
        <v>10003.61</v>
      </c>
      <c r="V681" s="2">
        <v>9763</v>
      </c>
      <c r="W681" s="2">
        <v>9780.26</v>
      </c>
      <c r="X681" s="2">
        <v>9756.33</v>
      </c>
    </row>
    <row r="682" spans="1:24" ht="15" customHeight="1" x14ac:dyDescent="0.2">
      <c r="A682" s="26" t="s">
        <v>11</v>
      </c>
      <c r="B682" s="26">
        <v>5556630</v>
      </c>
      <c r="C682" s="5">
        <v>6291840</v>
      </c>
      <c r="D682" s="5">
        <v>6559375</v>
      </c>
      <c r="E682" s="5">
        <v>8044324</v>
      </c>
      <c r="F682" s="5">
        <v>8865962</v>
      </c>
      <c r="G682" s="5">
        <v>9295785</v>
      </c>
      <c r="H682" s="5">
        <v>9682245</v>
      </c>
      <c r="I682" s="5">
        <v>10061772</v>
      </c>
      <c r="J682" s="3">
        <v>9921307</v>
      </c>
      <c r="K682" s="3">
        <v>14579938</v>
      </c>
      <c r="L682" s="5">
        <v>14940832</v>
      </c>
      <c r="M682" s="5">
        <v>10810970</v>
      </c>
      <c r="N682" s="5">
        <v>10922359</v>
      </c>
      <c r="O682" s="5">
        <v>10656317</v>
      </c>
      <c r="P682" s="5">
        <v>10761420</v>
      </c>
      <c r="Q682" s="5">
        <v>10938540</v>
      </c>
      <c r="R682" s="5">
        <v>11487813</v>
      </c>
      <c r="S682" s="5">
        <v>10928985</v>
      </c>
      <c r="T682" s="26">
        <v>11104693</v>
      </c>
      <c r="U682" s="5">
        <v>10966953</v>
      </c>
      <c r="V682" s="5">
        <v>18651776</v>
      </c>
      <c r="W682" s="5">
        <v>35063690</v>
      </c>
      <c r="X682" s="5">
        <v>18800849</v>
      </c>
    </row>
    <row r="683" spans="1:24" ht="15" customHeight="1" x14ac:dyDescent="0.2">
      <c r="A683" s="26" t="s">
        <v>12</v>
      </c>
      <c r="B683" s="26">
        <v>36623586</v>
      </c>
      <c r="C683" s="5">
        <v>36110545</v>
      </c>
      <c r="D683" s="5">
        <v>35325371</v>
      </c>
      <c r="E683" s="5">
        <v>37187137</v>
      </c>
      <c r="F683" s="5">
        <v>39169474</v>
      </c>
      <c r="G683" s="5">
        <v>40314283</v>
      </c>
      <c r="H683" s="5">
        <v>41189940</v>
      </c>
      <c r="I683" s="5">
        <v>50478887</v>
      </c>
      <c r="J683" s="4">
        <v>46668973</v>
      </c>
      <c r="K683" s="4">
        <v>45102303</v>
      </c>
      <c r="L683" s="3">
        <v>45642687</v>
      </c>
      <c r="M683" s="3">
        <v>46716044</v>
      </c>
      <c r="N683" s="3">
        <v>48543767</v>
      </c>
      <c r="O683" s="3">
        <v>49509366</v>
      </c>
      <c r="P683" s="3">
        <v>52019041</v>
      </c>
      <c r="Q683" s="3">
        <v>51111529</v>
      </c>
      <c r="R683" s="3">
        <v>54822006</v>
      </c>
      <c r="S683" s="3">
        <v>56146663</v>
      </c>
      <c r="T683" s="139">
        <v>57639573</v>
      </c>
      <c r="U683" s="3">
        <v>60752033</v>
      </c>
      <c r="V683" s="3">
        <v>64286637</v>
      </c>
      <c r="W683" s="3">
        <v>64363833</v>
      </c>
      <c r="X683" s="3">
        <v>70312473</v>
      </c>
    </row>
    <row r="684" spans="1:24" ht="15" customHeight="1" x14ac:dyDescent="0.2">
      <c r="A684" s="26" t="s">
        <v>13</v>
      </c>
      <c r="B684" s="26">
        <v>42516676</v>
      </c>
      <c r="C684" s="5">
        <v>48409118</v>
      </c>
      <c r="D684" s="5">
        <v>49432666</v>
      </c>
      <c r="E684" s="5">
        <v>50087732</v>
      </c>
      <c r="F684" s="5">
        <v>53218350</v>
      </c>
      <c r="G684" s="5">
        <v>65496715</v>
      </c>
      <c r="H684" s="5">
        <v>64748015</v>
      </c>
      <c r="I684" s="5">
        <v>62249714</v>
      </c>
      <c r="J684" s="3">
        <v>63007552</v>
      </c>
      <c r="K684" s="3">
        <v>66586914</v>
      </c>
      <c r="L684" s="3">
        <v>64512529</v>
      </c>
      <c r="M684" s="3">
        <v>62044897</v>
      </c>
      <c r="N684" s="3">
        <v>64209131</v>
      </c>
      <c r="O684" s="10">
        <v>66554742</v>
      </c>
      <c r="P684" s="10">
        <v>65929261</v>
      </c>
      <c r="Q684" s="10">
        <v>68406678</v>
      </c>
      <c r="R684" s="10">
        <v>69767358</v>
      </c>
      <c r="S684" s="3">
        <v>79556161</v>
      </c>
      <c r="T684" s="139">
        <v>75090428</v>
      </c>
      <c r="U684" s="3">
        <v>71716009</v>
      </c>
      <c r="V684" s="3">
        <v>74735062</v>
      </c>
      <c r="W684" s="3">
        <v>83863422</v>
      </c>
      <c r="X684" s="3">
        <v>88878001</v>
      </c>
    </row>
    <row r="685" spans="1:24" ht="15" customHeight="1" x14ac:dyDescent="0.2">
      <c r="A685" s="26" t="s">
        <v>14</v>
      </c>
      <c r="B685" s="26">
        <v>84696892</v>
      </c>
      <c r="C685" s="5">
        <v>90811503</v>
      </c>
      <c r="D685" s="5">
        <v>91317412</v>
      </c>
      <c r="E685" s="5">
        <v>95319193</v>
      </c>
      <c r="F685" s="5">
        <v>101253786</v>
      </c>
      <c r="G685" s="5">
        <v>115106783</v>
      </c>
      <c r="H685" s="5">
        <v>115620200</v>
      </c>
      <c r="I685" s="5">
        <v>122790373</v>
      </c>
      <c r="J685" s="3">
        <v>119597832</v>
      </c>
      <c r="K685" s="3">
        <v>126269155</v>
      </c>
      <c r="L685" s="3">
        <v>125096048</v>
      </c>
      <c r="M685" s="3">
        <v>119571911</v>
      </c>
      <c r="N685" s="3">
        <v>123675257</v>
      </c>
      <c r="O685" s="3">
        <v>126720425</v>
      </c>
      <c r="P685" s="3">
        <v>128709722</v>
      </c>
      <c r="Q685" s="3">
        <v>130456747</v>
      </c>
      <c r="R685" s="3">
        <v>136077177</v>
      </c>
      <c r="S685" s="3">
        <v>146631809</v>
      </c>
      <c r="T685" s="139">
        <v>143834694</v>
      </c>
      <c r="U685" s="3">
        <v>143434995</v>
      </c>
      <c r="V685" s="3">
        <v>157673475</v>
      </c>
      <c r="W685" s="3">
        <v>183290945</v>
      </c>
      <c r="X685" s="3">
        <v>177991323</v>
      </c>
    </row>
    <row r="686" spans="1:24" ht="15" customHeight="1" x14ac:dyDescent="0.2">
      <c r="A686" s="26"/>
      <c r="B686" s="26"/>
      <c r="C686" s="5"/>
      <c r="D686" s="5"/>
      <c r="E686" s="5"/>
      <c r="F686" s="5"/>
      <c r="G686" s="5"/>
      <c r="H686" s="5"/>
      <c r="I686" s="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139"/>
      <c r="U686" s="3"/>
      <c r="V686" s="3"/>
      <c r="W686" s="3"/>
      <c r="X686" s="3"/>
    </row>
    <row r="687" spans="1:24" ht="15" customHeight="1" x14ac:dyDescent="0.2">
      <c r="A687" s="26" t="s">
        <v>15</v>
      </c>
      <c r="B687" s="29">
        <v>560.74503222707392</v>
      </c>
      <c r="C687" s="5">
        <v>624.7656572717741</v>
      </c>
      <c r="D687" s="5">
        <v>649.70423754499313</v>
      </c>
      <c r="E687" s="5">
        <v>777.65990253541327</v>
      </c>
      <c r="F687" s="5">
        <v>853.16000619712838</v>
      </c>
      <c r="G687" s="5">
        <v>886.2903087404967</v>
      </c>
      <c r="H687" s="5">
        <v>932.12874642349652</v>
      </c>
      <c r="I687" s="5">
        <v>968.20423009564854</v>
      </c>
      <c r="J687" s="3">
        <v>959.66522542390919</v>
      </c>
      <c r="K687" s="3">
        <v>1406.047379562079</v>
      </c>
      <c r="L687" s="3">
        <v>1454.5853883643542</v>
      </c>
      <c r="M687" s="3">
        <v>1058.8744029062073</v>
      </c>
      <c r="N687" s="3">
        <v>1045.9755398012117</v>
      </c>
      <c r="O687" s="3">
        <v>1047.9434622998408</v>
      </c>
      <c r="P687" s="3">
        <v>1065.6907706126021</v>
      </c>
      <c r="Q687" s="3">
        <v>1087.7257531069952</v>
      </c>
      <c r="R687" s="3">
        <v>1155.0288510553585</v>
      </c>
      <c r="S687" s="3">
        <v>1088.9087383825663</v>
      </c>
      <c r="T687" s="139">
        <v>1099.5268091948924</v>
      </c>
      <c r="U687" s="3">
        <v>1096.2995358675516</v>
      </c>
      <c r="V687" s="3">
        <v>1910.4553928095872</v>
      </c>
      <c r="W687" s="3">
        <v>3585.149065566764</v>
      </c>
      <c r="X687" s="3">
        <v>1927.0411107455366</v>
      </c>
    </row>
    <row r="688" spans="1:24" ht="15" customHeight="1" x14ac:dyDescent="0.2">
      <c r="A688" s="26" t="s">
        <v>16</v>
      </c>
      <c r="B688" s="29">
        <v>3695.8541259434251</v>
      </c>
      <c r="C688" s="5">
        <v>3585.6964546725558</v>
      </c>
      <c r="D688" s="5">
        <v>3498.9680009984204</v>
      </c>
      <c r="E688" s="5">
        <v>3594.9503444902343</v>
      </c>
      <c r="F688" s="5">
        <v>3769.2276010858445</v>
      </c>
      <c r="G688" s="5">
        <v>3843.6945698208119</v>
      </c>
      <c r="H688" s="5">
        <v>3965.4364393236319</v>
      </c>
      <c r="I688" s="5">
        <v>4857.3821712438175</v>
      </c>
      <c r="J688" s="3">
        <v>4514.1825058278446</v>
      </c>
      <c r="K688" s="3">
        <v>4349.536667807839</v>
      </c>
      <c r="L688" s="3">
        <v>4443.6069956403808</v>
      </c>
      <c r="M688" s="3">
        <v>4575.5767703212668</v>
      </c>
      <c r="N688" s="3">
        <v>4648.7753141797712</v>
      </c>
      <c r="O688" s="3">
        <v>4868.756853076914</v>
      </c>
      <c r="P688" s="3">
        <v>5151.3844724784049</v>
      </c>
      <c r="Q688" s="3">
        <v>5082.5179936239228</v>
      </c>
      <c r="R688" s="3">
        <v>5512.0150896197538</v>
      </c>
      <c r="S688" s="3">
        <v>5594.1692638173736</v>
      </c>
      <c r="T688" s="139">
        <v>5707.1596471911535</v>
      </c>
      <c r="U688" s="3">
        <v>6073.0109430495586</v>
      </c>
      <c r="V688" s="3">
        <v>6584.7216019666084</v>
      </c>
      <c r="W688" s="3">
        <v>6580.9940635525027</v>
      </c>
      <c r="X688" s="3">
        <v>7206.856779137237</v>
      </c>
    </row>
    <row r="689" spans="1:24" ht="15" customHeight="1" x14ac:dyDescent="0.2">
      <c r="A689" s="26" t="s">
        <v>17</v>
      </c>
      <c r="B689" s="29">
        <v>4290.5528807583123</v>
      </c>
      <c r="C689" s="5">
        <v>4806.9172809888469</v>
      </c>
      <c r="D689" s="5">
        <v>4896.291578594959</v>
      </c>
      <c r="E689" s="5">
        <v>4842.0750811802091</v>
      </c>
      <c r="F689" s="5">
        <v>5121.1326887934938</v>
      </c>
      <c r="G689" s="5">
        <v>6244.6693591599114</v>
      </c>
      <c r="H689" s="5">
        <v>6233.4185982031804</v>
      </c>
      <c r="I689" s="5">
        <v>5990.0419545428294</v>
      </c>
      <c r="J689" s="3">
        <v>6094.5757039358505</v>
      </c>
      <c r="K689" s="3">
        <v>6421.4508966242174</v>
      </c>
      <c r="L689" s="3">
        <v>6280.7065931690859</v>
      </c>
      <c r="M689" s="3">
        <v>6076.9526938149065</v>
      </c>
      <c r="N689" s="3">
        <v>6148.9629170668832</v>
      </c>
      <c r="O689" s="5">
        <v>6545.0011259943412</v>
      </c>
      <c r="P689" s="5">
        <v>6528.8972051094916</v>
      </c>
      <c r="Q689" s="5">
        <v>6802.3433972996136</v>
      </c>
      <c r="R689" s="5">
        <v>7014.6781943532569</v>
      </c>
      <c r="S689" s="5">
        <v>7926.5731360295877</v>
      </c>
      <c r="T689" s="26">
        <v>7435.0491904565761</v>
      </c>
      <c r="U689" s="5">
        <v>7169.0128863480277</v>
      </c>
      <c r="V689" s="5">
        <v>7654.9279934446377</v>
      </c>
      <c r="W689" s="5">
        <v>8574.7640655769883</v>
      </c>
      <c r="X689" s="5">
        <v>9109.7780620376725</v>
      </c>
    </row>
    <row r="690" spans="1:24" ht="15" customHeight="1" x14ac:dyDescent="0.2">
      <c r="A690" s="31" t="s">
        <v>18</v>
      </c>
      <c r="B690" s="32">
        <v>8547.1520389288107</v>
      </c>
      <c r="C690" s="16">
        <v>9017.3793929331769</v>
      </c>
      <c r="D690" s="16">
        <v>9044.9638171383722</v>
      </c>
      <c r="E690" s="16">
        <v>9214.6853282058564</v>
      </c>
      <c r="F690" s="16">
        <v>9743.5202960764673</v>
      </c>
      <c r="G690" s="16">
        <v>10974.654237721221</v>
      </c>
      <c r="H690" s="16">
        <v>11130.983783950309</v>
      </c>
      <c r="I690" s="16">
        <v>11815.628355882296</v>
      </c>
      <c r="J690" s="16">
        <v>11568.423435187604</v>
      </c>
      <c r="K690" s="16">
        <v>12177.034943994136</v>
      </c>
      <c r="L690" s="16">
        <v>12178.898977173822</v>
      </c>
      <c r="M690" s="16">
        <v>11711.40386704238</v>
      </c>
      <c r="N690" s="16">
        <v>11843.713771047866</v>
      </c>
      <c r="O690" s="16">
        <v>12461.701441371097</v>
      </c>
      <c r="P690" s="16">
        <v>12745.972448200499</v>
      </c>
      <c r="Q690" s="16">
        <v>12972.587144030531</v>
      </c>
      <c r="R690" s="16">
        <v>13681.722135028369</v>
      </c>
      <c r="S690" s="5">
        <v>14609.651138229528</v>
      </c>
      <c r="T690" s="26">
        <v>14241.735646842622</v>
      </c>
      <c r="U690" s="5">
        <v>14338.323365265138</v>
      </c>
      <c r="V690" s="5">
        <v>16150.104988220834</v>
      </c>
      <c r="W690" s="5">
        <v>18740.907194696254</v>
      </c>
      <c r="X690" s="5">
        <v>18243.675951920446</v>
      </c>
    </row>
    <row r="691" spans="1:24" ht="15" customHeight="1" x14ac:dyDescent="0.2">
      <c r="A691" s="89"/>
      <c r="B691" s="90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171"/>
      <c r="T691" s="173"/>
      <c r="U691" s="173"/>
      <c r="V691" s="173"/>
      <c r="W691" s="173"/>
      <c r="X691" s="173"/>
    </row>
    <row r="692" spans="1:24" ht="15" customHeight="1" x14ac:dyDescent="0.2">
      <c r="A692" s="34" t="s">
        <v>537</v>
      </c>
      <c r="B692" s="21"/>
      <c r="C692" s="22"/>
      <c r="D692" s="22"/>
      <c r="E692" s="22"/>
      <c r="F692" s="22"/>
      <c r="G692" s="22"/>
      <c r="H692" s="22"/>
      <c r="I692" s="22"/>
      <c r="J692" s="7"/>
      <c r="K692" s="7"/>
      <c r="L692" s="7"/>
      <c r="M692" s="7"/>
      <c r="N692" s="7"/>
      <c r="O692" s="7"/>
      <c r="P692" s="7"/>
      <c r="Q692" s="7"/>
      <c r="R692" s="7"/>
      <c r="S692" s="25"/>
      <c r="T692" s="24"/>
      <c r="U692" s="25"/>
      <c r="V692" s="25"/>
      <c r="W692" s="25"/>
      <c r="X692" s="25"/>
    </row>
    <row r="693" spans="1:24" ht="15" customHeight="1" x14ac:dyDescent="0.2">
      <c r="A693" s="35"/>
      <c r="J693" s="3"/>
      <c r="K693" s="3"/>
      <c r="L693" s="3"/>
      <c r="M693" s="3"/>
      <c r="N693" s="3"/>
      <c r="O693" s="3"/>
      <c r="P693" s="3"/>
      <c r="Q693" s="3"/>
      <c r="R693" s="3"/>
      <c r="S693" s="25"/>
      <c r="T693" s="24"/>
      <c r="U693" s="25"/>
      <c r="V693" s="25"/>
      <c r="W693" s="25"/>
      <c r="X693" s="25"/>
    </row>
    <row r="694" spans="1:24" ht="15" customHeight="1" x14ac:dyDescent="0.2">
      <c r="A694" s="26" t="s">
        <v>10</v>
      </c>
      <c r="B694" s="27">
        <v>15368.95</v>
      </c>
      <c r="C694" s="27">
        <v>15094.85</v>
      </c>
      <c r="D694" s="27">
        <v>14981.8</v>
      </c>
      <c r="E694" s="27">
        <v>14656.17</v>
      </c>
      <c r="F694" s="27">
        <v>14269.79</v>
      </c>
      <c r="G694" s="27">
        <v>14179.289999999999</v>
      </c>
      <c r="H694" s="27">
        <v>13949.41</v>
      </c>
      <c r="I694" s="27">
        <v>13591.63</v>
      </c>
      <c r="J694" s="27">
        <v>13361.47</v>
      </c>
      <c r="K694" s="27">
        <v>13162.42</v>
      </c>
      <c r="L694" s="27">
        <v>12927.32</v>
      </c>
      <c r="M694" s="27">
        <v>12998.23</v>
      </c>
      <c r="N694" s="27">
        <v>12966.39</v>
      </c>
      <c r="O694" s="27">
        <v>12847.8</v>
      </c>
      <c r="P694" s="27">
        <v>12987.32</v>
      </c>
      <c r="Q694" s="27">
        <v>12680.27</v>
      </c>
      <c r="R694" s="28">
        <v>12527.22</v>
      </c>
      <c r="S694" s="2">
        <v>12255.92</v>
      </c>
      <c r="T694" s="138">
        <v>11992.220000000001</v>
      </c>
      <c r="U694" s="2">
        <v>11691.87</v>
      </c>
      <c r="V694" s="2">
        <v>11310.77</v>
      </c>
      <c r="W694" s="2">
        <v>10820.62</v>
      </c>
      <c r="X694" s="2">
        <v>10386.549999999999</v>
      </c>
    </row>
    <row r="695" spans="1:24" ht="15" customHeight="1" x14ac:dyDescent="0.2">
      <c r="A695" s="26" t="s">
        <v>11</v>
      </c>
      <c r="B695" s="26">
        <v>15771443</v>
      </c>
      <c r="C695" s="26">
        <v>16334809</v>
      </c>
      <c r="D695" s="26">
        <v>17916921</v>
      </c>
      <c r="E695" s="26">
        <v>18433132</v>
      </c>
      <c r="F695" s="26">
        <v>18952338</v>
      </c>
      <c r="G695" s="26">
        <v>20133780</v>
      </c>
      <c r="H695" s="26">
        <v>19771133</v>
      </c>
      <c r="I695" s="26">
        <v>20651959</v>
      </c>
      <c r="J695" s="26">
        <v>22385258</v>
      </c>
      <c r="K695" s="26">
        <v>31579044</v>
      </c>
      <c r="L695" s="26">
        <v>31471351</v>
      </c>
      <c r="M695" s="26">
        <v>26271724</v>
      </c>
      <c r="N695" s="26">
        <v>27603106</v>
      </c>
      <c r="O695" s="26">
        <v>24432432</v>
      </c>
      <c r="P695" s="26">
        <v>24395357</v>
      </c>
      <c r="Q695" s="26">
        <v>24121208</v>
      </c>
      <c r="R695" s="5">
        <v>23398352</v>
      </c>
      <c r="S695" s="5">
        <v>23655331</v>
      </c>
      <c r="T695" s="26">
        <v>23377907</v>
      </c>
      <c r="U695" s="5">
        <v>20301797</v>
      </c>
      <c r="V695" s="5">
        <v>29768697</v>
      </c>
      <c r="W695" s="5">
        <v>40081376</v>
      </c>
      <c r="X695" s="5">
        <v>49833380</v>
      </c>
    </row>
    <row r="696" spans="1:24" ht="15" customHeight="1" x14ac:dyDescent="0.2">
      <c r="A696" s="26" t="s">
        <v>12</v>
      </c>
      <c r="B696" s="26">
        <v>73525545</v>
      </c>
      <c r="C696" s="26">
        <v>80306847</v>
      </c>
      <c r="D696" s="26">
        <v>73545533</v>
      </c>
      <c r="E696" s="26">
        <v>72251126</v>
      </c>
      <c r="F696" s="26">
        <v>70563190</v>
      </c>
      <c r="G696" s="26">
        <v>72674726</v>
      </c>
      <c r="H696" s="26">
        <v>75649057</v>
      </c>
      <c r="I696" s="26">
        <v>83185709</v>
      </c>
      <c r="J696" s="26">
        <v>78895421</v>
      </c>
      <c r="K696" s="26">
        <v>67683475</v>
      </c>
      <c r="L696" s="26">
        <v>67258917</v>
      </c>
      <c r="M696" s="26">
        <v>69710759</v>
      </c>
      <c r="N696" s="26">
        <v>72384066</v>
      </c>
      <c r="O696" s="26">
        <v>73140269</v>
      </c>
      <c r="P696" s="26">
        <v>79994920</v>
      </c>
      <c r="Q696" s="26">
        <v>78738324</v>
      </c>
      <c r="R696" s="5">
        <v>83348065</v>
      </c>
      <c r="S696" s="3">
        <v>87425813</v>
      </c>
      <c r="T696" s="139">
        <v>87855832</v>
      </c>
      <c r="U696" s="3">
        <v>91190047</v>
      </c>
      <c r="V696" s="3">
        <v>93054693</v>
      </c>
      <c r="W696" s="3">
        <v>86158854</v>
      </c>
      <c r="X696" s="3">
        <v>94497674</v>
      </c>
    </row>
    <row r="697" spans="1:24" ht="15" customHeight="1" x14ac:dyDescent="0.2">
      <c r="A697" s="26" t="s">
        <v>13</v>
      </c>
      <c r="B697" s="26">
        <v>49214391</v>
      </c>
      <c r="C697" s="26">
        <v>49534051</v>
      </c>
      <c r="D697" s="26">
        <v>51886902</v>
      </c>
      <c r="E697" s="26">
        <v>55490228</v>
      </c>
      <c r="F697" s="26">
        <v>59555538</v>
      </c>
      <c r="G697" s="26">
        <v>61305032</v>
      </c>
      <c r="H697" s="26">
        <v>62581591</v>
      </c>
      <c r="I697" s="26">
        <v>63971794</v>
      </c>
      <c r="J697" s="26">
        <v>61261791</v>
      </c>
      <c r="K697" s="26">
        <v>62502808</v>
      </c>
      <c r="L697" s="26">
        <v>59927694</v>
      </c>
      <c r="M697" s="26">
        <v>61353281</v>
      </c>
      <c r="N697" s="26">
        <v>60896478</v>
      </c>
      <c r="O697" s="26">
        <v>61887911</v>
      </c>
      <c r="P697" s="26">
        <v>64403487</v>
      </c>
      <c r="Q697" s="26">
        <v>65022342</v>
      </c>
      <c r="R697" s="5">
        <v>68267211</v>
      </c>
      <c r="S697" s="3">
        <v>70112780</v>
      </c>
      <c r="T697" s="139">
        <v>71184179</v>
      </c>
      <c r="U697" s="3">
        <v>58380097</v>
      </c>
      <c r="V697" s="3">
        <v>58571182</v>
      </c>
      <c r="W697" s="3">
        <v>68786068</v>
      </c>
      <c r="X697" s="3">
        <v>75691297</v>
      </c>
    </row>
    <row r="698" spans="1:24" ht="15" customHeight="1" x14ac:dyDescent="0.2">
      <c r="A698" s="26" t="s">
        <v>14</v>
      </c>
      <c r="B698" s="26">
        <v>138511379</v>
      </c>
      <c r="C698" s="26">
        <v>146175707</v>
      </c>
      <c r="D698" s="26">
        <v>143349356</v>
      </c>
      <c r="E698" s="26">
        <v>146174486</v>
      </c>
      <c r="F698" s="26">
        <v>149071066</v>
      </c>
      <c r="G698" s="26">
        <v>154113538</v>
      </c>
      <c r="H698" s="26">
        <v>158001781</v>
      </c>
      <c r="I698" s="26">
        <v>167809462</v>
      </c>
      <c r="J698" s="26">
        <v>162542470</v>
      </c>
      <c r="K698" s="26">
        <v>161765327</v>
      </c>
      <c r="L698" s="26">
        <v>158657962</v>
      </c>
      <c r="M698" s="26">
        <v>157335764</v>
      </c>
      <c r="N698" s="26">
        <v>160883650</v>
      </c>
      <c r="O698" s="26">
        <v>159460612</v>
      </c>
      <c r="P698" s="26">
        <v>168793764</v>
      </c>
      <c r="Q698" s="26">
        <v>167881874</v>
      </c>
      <c r="R698" s="5">
        <v>175013628</v>
      </c>
      <c r="S698" s="3">
        <v>181193924</v>
      </c>
      <c r="T698" s="139">
        <v>182417918</v>
      </c>
      <c r="U698" s="3">
        <v>169871941</v>
      </c>
      <c r="V698" s="3">
        <v>181394572</v>
      </c>
      <c r="W698" s="3">
        <v>195026298</v>
      </c>
      <c r="X698" s="3">
        <v>220022351</v>
      </c>
    </row>
    <row r="699" spans="1:24" ht="15" customHeight="1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5"/>
      <c r="S699" s="3"/>
      <c r="T699" s="139"/>
      <c r="U699" s="3"/>
      <c r="V699" s="3"/>
      <c r="W699" s="3"/>
      <c r="X699" s="3"/>
    </row>
    <row r="700" spans="1:24" ht="15" customHeight="1" x14ac:dyDescent="0.2">
      <c r="A700" s="26" t="s">
        <v>15</v>
      </c>
      <c r="B700" s="29">
        <v>1026.1887116556434</v>
      </c>
      <c r="C700" s="29">
        <v>1082.1445062388827</v>
      </c>
      <c r="D700" s="29">
        <v>1195.912440427719</v>
      </c>
      <c r="E700" s="29">
        <v>1257.7045708394485</v>
      </c>
      <c r="F700" s="29">
        <v>1328.1441422753942</v>
      </c>
      <c r="G700" s="29">
        <v>1419.9427474859463</v>
      </c>
      <c r="H700" s="29">
        <v>1417.3454647902672</v>
      </c>
      <c r="I700" s="29">
        <v>1519.4615362542977</v>
      </c>
      <c r="J700" s="29">
        <v>1675.3589238309858</v>
      </c>
      <c r="K700" s="29">
        <v>2399.1822172518428</v>
      </c>
      <c r="L700" s="29">
        <v>2434.4837909172202</v>
      </c>
      <c r="M700" s="29">
        <v>2021.1770371812163</v>
      </c>
      <c r="N700" s="29">
        <v>2128.8196637614633</v>
      </c>
      <c r="O700" s="29">
        <v>1901.6821556998086</v>
      </c>
      <c r="P700" s="29">
        <v>1878.3980836693022</v>
      </c>
      <c r="Q700" s="29">
        <v>1902.2629644321453</v>
      </c>
      <c r="R700" s="30">
        <v>1867.800836897572</v>
      </c>
      <c r="S700" s="3">
        <v>1930.1146711140411</v>
      </c>
      <c r="T700" s="139">
        <v>1949.4227924437675</v>
      </c>
      <c r="U700" s="3">
        <v>1736.4029021875883</v>
      </c>
      <c r="V700" s="3">
        <v>2631.8895176897768</v>
      </c>
      <c r="W700" s="3">
        <v>3704.1663047034272</v>
      </c>
      <c r="X700" s="3">
        <v>4797.8760993785236</v>
      </c>
    </row>
    <row r="701" spans="1:24" ht="15" customHeight="1" x14ac:dyDescent="0.2">
      <c r="A701" s="26" t="s">
        <v>16</v>
      </c>
      <c r="B701" s="29">
        <v>4784.031765345062</v>
      </c>
      <c r="C701" s="29">
        <v>5320.1487262211949</v>
      </c>
      <c r="D701" s="29">
        <v>4908.9917766890494</v>
      </c>
      <c r="E701" s="29">
        <v>4929.7412625535862</v>
      </c>
      <c r="F701" s="29">
        <v>4944.9354195121296</v>
      </c>
      <c r="G701" s="29">
        <v>5125.4136137987171</v>
      </c>
      <c r="H701" s="29">
        <v>5423.1008336553305</v>
      </c>
      <c r="I701" s="29">
        <v>6120.3629733887701</v>
      </c>
      <c r="J701" s="29">
        <v>5904.6961898653371</v>
      </c>
      <c r="K701" s="29">
        <v>5142.1756029666276</v>
      </c>
      <c r="L701" s="29">
        <v>5202.8507842306062</v>
      </c>
      <c r="M701" s="29">
        <v>5363.0962831093157</v>
      </c>
      <c r="N701" s="29">
        <v>5582.4378257942271</v>
      </c>
      <c r="O701" s="29">
        <v>5692.8243746010994</v>
      </c>
      <c r="P701" s="29">
        <v>6159.463230289236</v>
      </c>
      <c r="Q701" s="29">
        <v>6209.514781625312</v>
      </c>
      <c r="R701" s="30">
        <v>6653.3568501231721</v>
      </c>
      <c r="S701" s="3">
        <v>7133.3537588365461</v>
      </c>
      <c r="T701" s="139">
        <v>7326.0690681124925</v>
      </c>
      <c r="U701" s="3">
        <v>7799.4407224849401</v>
      </c>
      <c r="V701" s="3">
        <v>8227.0873689412838</v>
      </c>
      <c r="W701" s="3">
        <v>7962.4692485273481</v>
      </c>
      <c r="X701" s="3">
        <v>9098.0810760069526</v>
      </c>
    </row>
    <row r="702" spans="1:24" ht="15" customHeight="1" x14ac:dyDescent="0.2">
      <c r="A702" s="26" t="s">
        <v>17</v>
      </c>
      <c r="B702" s="29">
        <v>3202.1960511290622</v>
      </c>
      <c r="C702" s="29">
        <v>3281.5199223576251</v>
      </c>
      <c r="D702" s="29">
        <v>3463.3289724866172</v>
      </c>
      <c r="E702" s="29">
        <v>3786.1343038460936</v>
      </c>
      <c r="F702" s="29">
        <v>4173.5399049320276</v>
      </c>
      <c r="G702" s="29">
        <v>4323.5614759272148</v>
      </c>
      <c r="H702" s="29">
        <v>4486.3252997797044</v>
      </c>
      <c r="I702" s="29">
        <v>4706.7050824661947</v>
      </c>
      <c r="J702" s="29">
        <v>4584.9589154486748</v>
      </c>
      <c r="K702" s="29">
        <v>4748.5802762713847</v>
      </c>
      <c r="L702" s="29">
        <v>4635.7399677582052</v>
      </c>
      <c r="M702" s="29">
        <v>4720.1258171304862</v>
      </c>
      <c r="N702" s="29">
        <v>4696.4866859627082</v>
      </c>
      <c r="O702" s="29">
        <v>4817.0045455253039</v>
      </c>
      <c r="P702" s="29">
        <v>4958.9512693919914</v>
      </c>
      <c r="Q702" s="29">
        <v>5127.8357637495101</v>
      </c>
      <c r="R702" s="30">
        <v>5449.5100269652803</v>
      </c>
      <c r="S702" s="5">
        <v>5720.7276157155075</v>
      </c>
      <c r="T702" s="26">
        <v>5935.8633347286823</v>
      </c>
      <c r="U702" s="5">
        <v>4993.2215291480315</v>
      </c>
      <c r="V702" s="5">
        <v>5178.354966107524</v>
      </c>
      <c r="W702" s="5">
        <v>6356.9433174808828</v>
      </c>
      <c r="X702" s="5">
        <v>7287.4339410102493</v>
      </c>
    </row>
    <row r="703" spans="1:24" ht="15" customHeight="1" x14ac:dyDescent="0.2">
      <c r="A703" s="31" t="s">
        <v>18</v>
      </c>
      <c r="B703" s="32">
        <v>9012.4165281297683</v>
      </c>
      <c r="C703" s="32">
        <v>9683.8131548177025</v>
      </c>
      <c r="D703" s="32">
        <v>9568.2331896033866</v>
      </c>
      <c r="E703" s="32">
        <v>9973.5801372391288</v>
      </c>
      <c r="F703" s="32">
        <v>10446.619466719552</v>
      </c>
      <c r="G703" s="32">
        <v>10868.917837211879</v>
      </c>
      <c r="H703" s="32">
        <v>11326.771598225301</v>
      </c>
      <c r="I703" s="32">
        <v>12346.529592109262</v>
      </c>
      <c r="J703" s="32">
        <v>12165.014029144997</v>
      </c>
      <c r="K703" s="32">
        <v>12289.938096489856</v>
      </c>
      <c r="L703" s="32">
        <v>12273.074542906032</v>
      </c>
      <c r="M703" s="32">
        <v>12104.399137421018</v>
      </c>
      <c r="N703" s="32">
        <v>12407.744175518399</v>
      </c>
      <c r="O703" s="32">
        <v>12411.511075826213</v>
      </c>
      <c r="P703" s="32">
        <v>12996.812583350529</v>
      </c>
      <c r="Q703" s="32">
        <v>13239.613509806968</v>
      </c>
      <c r="R703" s="33">
        <v>13970.667713986024</v>
      </c>
      <c r="S703" s="5">
        <v>14784.196045666095</v>
      </c>
      <c r="T703" s="26">
        <v>15211.355195284941</v>
      </c>
      <c r="U703" s="5">
        <v>14529.06515382056</v>
      </c>
      <c r="V703" s="5">
        <v>16037.331852738584</v>
      </c>
      <c r="W703" s="5">
        <v>18023.578870711659</v>
      </c>
      <c r="X703" s="5">
        <v>21183.391116395724</v>
      </c>
    </row>
    <row r="704" spans="1:24" ht="1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3"/>
      <c r="K704" s="13"/>
      <c r="L704" s="13"/>
      <c r="M704" s="13"/>
      <c r="N704" s="13"/>
      <c r="O704" s="13"/>
      <c r="P704" s="13"/>
      <c r="Q704" s="13"/>
      <c r="R704" s="13"/>
      <c r="S704" s="171"/>
      <c r="T704" s="173"/>
      <c r="U704" s="173"/>
      <c r="V704" s="173"/>
      <c r="W704" s="173"/>
      <c r="X704" s="173"/>
    </row>
    <row r="705" spans="1:24" ht="15" customHeight="1" x14ac:dyDescent="0.2">
      <c r="A705" s="34" t="s">
        <v>58</v>
      </c>
      <c r="B705" s="21"/>
      <c r="C705" s="22"/>
      <c r="D705" s="22"/>
      <c r="E705" s="22"/>
      <c r="F705" s="22"/>
      <c r="G705" s="22"/>
      <c r="H705" s="22"/>
      <c r="I705" s="22"/>
      <c r="J705" s="7"/>
      <c r="K705" s="7"/>
      <c r="L705" s="7"/>
      <c r="M705" s="7"/>
      <c r="N705" s="7"/>
      <c r="O705" s="7"/>
      <c r="P705" s="7"/>
      <c r="Q705" s="7"/>
      <c r="R705" s="7"/>
      <c r="S705" s="25"/>
      <c r="T705" s="24"/>
      <c r="U705" s="25"/>
      <c r="V705" s="25"/>
      <c r="W705" s="25"/>
      <c r="X705" s="25"/>
    </row>
    <row r="706" spans="1:24" ht="15" customHeight="1" x14ac:dyDescent="0.2">
      <c r="A706" s="35"/>
      <c r="J706" s="3"/>
      <c r="K706" s="3"/>
      <c r="L706" s="3"/>
      <c r="M706" s="3"/>
      <c r="N706" s="3"/>
      <c r="O706" s="3"/>
      <c r="P706" s="3"/>
      <c r="Q706" s="3"/>
      <c r="R706" s="3"/>
      <c r="S706" s="25"/>
      <c r="T706" s="24"/>
      <c r="U706" s="25"/>
      <c r="V706" s="25"/>
      <c r="W706" s="25"/>
      <c r="X706" s="25"/>
    </row>
    <row r="707" spans="1:24" ht="15" customHeight="1" x14ac:dyDescent="0.2">
      <c r="A707" s="26" t="s">
        <v>10</v>
      </c>
      <c r="B707" s="27">
        <v>15594.85</v>
      </c>
      <c r="C707" s="28">
        <v>15758.21</v>
      </c>
      <c r="D707" s="28">
        <v>15840.61</v>
      </c>
      <c r="E707" s="28">
        <v>15896.85</v>
      </c>
      <c r="F707" s="28">
        <v>15956.57</v>
      </c>
      <c r="G707" s="28">
        <v>16052.95</v>
      </c>
      <c r="H707" s="28">
        <v>16107.7</v>
      </c>
      <c r="I707" s="28">
        <v>16166.33</v>
      </c>
      <c r="J707" s="2">
        <v>16145.48</v>
      </c>
      <c r="K707" s="2">
        <v>16023.48</v>
      </c>
      <c r="L707" s="2">
        <v>15891.41</v>
      </c>
      <c r="M707" s="2">
        <v>15990.47</v>
      </c>
      <c r="N707" s="2">
        <v>16106.59</v>
      </c>
      <c r="O707" s="2">
        <v>16139.28</v>
      </c>
      <c r="P707" s="2">
        <v>16080.54</v>
      </c>
      <c r="Q707" s="2">
        <v>16011.380000000001</v>
      </c>
      <c r="R707" s="2">
        <v>15815.17</v>
      </c>
      <c r="S707" s="2">
        <v>15703.71</v>
      </c>
      <c r="T707" s="138">
        <v>15618.16</v>
      </c>
      <c r="U707" s="2">
        <v>15575.13</v>
      </c>
      <c r="V707" s="2">
        <v>15178.08</v>
      </c>
      <c r="W707" s="2">
        <v>15369.83</v>
      </c>
      <c r="X707" s="2">
        <v>15650.21</v>
      </c>
    </row>
    <row r="708" spans="1:24" ht="15" customHeight="1" x14ac:dyDescent="0.2">
      <c r="A708" s="26" t="s">
        <v>11</v>
      </c>
      <c r="B708" s="26">
        <v>6256249</v>
      </c>
      <c r="C708" s="5">
        <v>8065638</v>
      </c>
      <c r="D708" s="5">
        <v>9634480</v>
      </c>
      <c r="E708" s="5">
        <v>10374378</v>
      </c>
      <c r="F708" s="5">
        <v>10899173</v>
      </c>
      <c r="G708" s="5">
        <v>12514747</v>
      </c>
      <c r="H708" s="5">
        <v>12359722</v>
      </c>
      <c r="I708" s="5">
        <v>11999259</v>
      </c>
      <c r="J708" s="3">
        <v>12664788</v>
      </c>
      <c r="K708" s="3">
        <v>22902451</v>
      </c>
      <c r="L708" s="5">
        <v>21468069</v>
      </c>
      <c r="M708" s="5">
        <v>16339093</v>
      </c>
      <c r="N708" s="5">
        <v>15251431</v>
      </c>
      <c r="O708" s="5">
        <v>13605110</v>
      </c>
      <c r="P708" s="5">
        <v>14134447</v>
      </c>
      <c r="Q708" s="5">
        <v>14056841</v>
      </c>
      <c r="R708" s="5">
        <v>14377523</v>
      </c>
      <c r="S708" s="5">
        <v>15085098</v>
      </c>
      <c r="T708" s="26">
        <v>14270182</v>
      </c>
      <c r="U708" s="5">
        <v>14876480</v>
      </c>
      <c r="V708" s="5">
        <v>18920738</v>
      </c>
      <c r="W708" s="5">
        <v>33543009</v>
      </c>
      <c r="X708" s="5">
        <v>37299357</v>
      </c>
    </row>
    <row r="709" spans="1:24" ht="15" customHeight="1" x14ac:dyDescent="0.2">
      <c r="A709" s="26" t="s">
        <v>12</v>
      </c>
      <c r="B709" s="26">
        <v>70400383</v>
      </c>
      <c r="C709" s="5">
        <v>60421345</v>
      </c>
      <c r="D709" s="5">
        <v>62130939</v>
      </c>
      <c r="E709" s="5">
        <v>66147871</v>
      </c>
      <c r="F709" s="5">
        <v>63966840</v>
      </c>
      <c r="G709" s="5">
        <v>68103305</v>
      </c>
      <c r="H709" s="5">
        <v>69763318</v>
      </c>
      <c r="I709" s="5">
        <v>82836682</v>
      </c>
      <c r="J709" s="4">
        <v>80016174</v>
      </c>
      <c r="K709" s="4">
        <v>71726081</v>
      </c>
      <c r="L709" s="3">
        <v>71045809</v>
      </c>
      <c r="M709" s="3">
        <v>75989289</v>
      </c>
      <c r="N709" s="3">
        <v>79982810</v>
      </c>
      <c r="O709" s="3">
        <v>80289716</v>
      </c>
      <c r="P709" s="3">
        <v>84005966</v>
      </c>
      <c r="Q709" s="3">
        <v>85767795</v>
      </c>
      <c r="R709" s="3">
        <v>88940537</v>
      </c>
      <c r="S709" s="3">
        <v>93648758</v>
      </c>
      <c r="T709" s="139">
        <v>95646517</v>
      </c>
      <c r="U709" s="3">
        <v>100585458</v>
      </c>
      <c r="V709" s="3">
        <v>100669958</v>
      </c>
      <c r="W709" s="3">
        <v>103172029</v>
      </c>
      <c r="X709" s="3">
        <v>115893389</v>
      </c>
    </row>
    <row r="710" spans="1:24" ht="15" customHeight="1" x14ac:dyDescent="0.2">
      <c r="A710" s="26" t="s">
        <v>13</v>
      </c>
      <c r="B710" s="26">
        <v>38905983</v>
      </c>
      <c r="C710" s="5">
        <v>39809317</v>
      </c>
      <c r="D710" s="5">
        <v>42565531</v>
      </c>
      <c r="E710" s="5">
        <v>42700586</v>
      </c>
      <c r="F710" s="5">
        <v>45165794</v>
      </c>
      <c r="G710" s="5">
        <v>51853137</v>
      </c>
      <c r="H710" s="5">
        <v>60770336</v>
      </c>
      <c r="I710" s="5">
        <v>77331322</v>
      </c>
      <c r="J710" s="3">
        <v>77852949</v>
      </c>
      <c r="K710" s="3">
        <v>75776379</v>
      </c>
      <c r="L710" s="3">
        <v>63510470</v>
      </c>
      <c r="M710" s="3">
        <v>63621037</v>
      </c>
      <c r="N710" s="3">
        <v>65110533</v>
      </c>
      <c r="O710" s="10">
        <v>67276786</v>
      </c>
      <c r="P710" s="10">
        <v>69271391</v>
      </c>
      <c r="Q710" s="10">
        <v>67105278</v>
      </c>
      <c r="R710" s="10">
        <v>68500988</v>
      </c>
      <c r="S710" s="3">
        <v>71308748</v>
      </c>
      <c r="T710" s="139">
        <v>75191197</v>
      </c>
      <c r="U710" s="3">
        <v>77818428</v>
      </c>
      <c r="V710" s="3">
        <v>78428001</v>
      </c>
      <c r="W710" s="3">
        <v>85238967</v>
      </c>
      <c r="X710" s="3">
        <v>92955999</v>
      </c>
    </row>
    <row r="711" spans="1:24" ht="15" customHeight="1" x14ac:dyDescent="0.2">
      <c r="A711" s="26" t="s">
        <v>14</v>
      </c>
      <c r="B711" s="26">
        <v>115562615</v>
      </c>
      <c r="C711" s="5">
        <v>108296300</v>
      </c>
      <c r="D711" s="5">
        <v>114330950</v>
      </c>
      <c r="E711" s="5">
        <v>119222835</v>
      </c>
      <c r="F711" s="5">
        <v>120031807</v>
      </c>
      <c r="G711" s="5">
        <v>132471189</v>
      </c>
      <c r="H711" s="5">
        <v>142893376</v>
      </c>
      <c r="I711" s="5">
        <v>172167263</v>
      </c>
      <c r="J711" s="3">
        <v>170533911</v>
      </c>
      <c r="K711" s="3">
        <v>170404911</v>
      </c>
      <c r="L711" s="3">
        <v>156024348</v>
      </c>
      <c r="M711" s="3">
        <v>155949419</v>
      </c>
      <c r="N711" s="3">
        <v>160344774</v>
      </c>
      <c r="O711" s="3">
        <v>161171612</v>
      </c>
      <c r="P711" s="3">
        <v>167411804</v>
      </c>
      <c r="Q711" s="3">
        <v>166929914</v>
      </c>
      <c r="R711" s="3">
        <v>171819048</v>
      </c>
      <c r="S711" s="3">
        <v>180042604</v>
      </c>
      <c r="T711" s="139">
        <v>185107896</v>
      </c>
      <c r="U711" s="3">
        <v>193280366</v>
      </c>
      <c r="V711" s="3">
        <v>198018697</v>
      </c>
      <c r="W711" s="3">
        <v>221954005</v>
      </c>
      <c r="X711" s="3">
        <v>246148745</v>
      </c>
    </row>
    <row r="712" spans="1:24" ht="15" customHeight="1" x14ac:dyDescent="0.2">
      <c r="A712" s="26"/>
      <c r="B712" s="26"/>
      <c r="C712" s="5"/>
      <c r="D712" s="5"/>
      <c r="E712" s="5"/>
      <c r="F712" s="5"/>
      <c r="G712" s="5"/>
      <c r="H712" s="5"/>
      <c r="I712" s="5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139"/>
      <c r="U712" s="3"/>
      <c r="V712" s="3"/>
      <c r="W712" s="3"/>
      <c r="X712" s="3"/>
    </row>
    <row r="713" spans="1:24" ht="15" customHeight="1" x14ac:dyDescent="0.2">
      <c r="A713" s="26" t="s">
        <v>15</v>
      </c>
      <c r="B713" s="29">
        <v>401.174041430344</v>
      </c>
      <c r="C713" s="5">
        <v>511.83719470675925</v>
      </c>
      <c r="D713" s="5">
        <v>608.21395135667126</v>
      </c>
      <c r="E713" s="5">
        <v>652.60589362043424</v>
      </c>
      <c r="F713" s="5">
        <v>683.05237278437664</v>
      </c>
      <c r="G713" s="5">
        <v>779.5917261313341</v>
      </c>
      <c r="H713" s="5">
        <v>767.31761828193964</v>
      </c>
      <c r="I713" s="5">
        <v>742.23766309360258</v>
      </c>
      <c r="J713" s="3">
        <v>784.41693898230346</v>
      </c>
      <c r="K713" s="3">
        <v>1429.3056814125271</v>
      </c>
      <c r="L713" s="3">
        <v>1350.9228570655469</v>
      </c>
      <c r="M713" s="3">
        <v>1021.8019232705481</v>
      </c>
      <c r="N713" s="3">
        <v>946.90626631707892</v>
      </c>
      <c r="O713" s="3">
        <v>842.98122344986882</v>
      </c>
      <c r="P713" s="3">
        <v>878.97838007927589</v>
      </c>
      <c r="Q713" s="3">
        <v>877.92813611318945</v>
      </c>
      <c r="R713" s="3">
        <v>909.09696196752861</v>
      </c>
      <c r="S713" s="3">
        <v>960.60727051123592</v>
      </c>
      <c r="T713" s="139">
        <v>913.69162564604278</v>
      </c>
      <c r="U713" s="3">
        <v>955.14323154927126</v>
      </c>
      <c r="V713" s="3">
        <v>1246.5830987845629</v>
      </c>
      <c r="W713" s="3">
        <v>2182.3929737674393</v>
      </c>
      <c r="X713" s="3">
        <v>2383.3135146429345</v>
      </c>
    </row>
    <row r="714" spans="1:24" ht="15" customHeight="1" x14ac:dyDescent="0.2">
      <c r="A714" s="26" t="s">
        <v>16</v>
      </c>
      <c r="B714" s="29">
        <v>4514.3353735367764</v>
      </c>
      <c r="C714" s="5">
        <v>3834.2771799588913</v>
      </c>
      <c r="D714" s="5">
        <v>3922.2567186490924</v>
      </c>
      <c r="E714" s="5">
        <v>4161.0678216124579</v>
      </c>
      <c r="F714" s="5">
        <v>4008.8089106869461</v>
      </c>
      <c r="G714" s="5">
        <v>4242.4168143549941</v>
      </c>
      <c r="H714" s="5">
        <v>4331.0539679780477</v>
      </c>
      <c r="I714" s="5">
        <v>5124.0251807305676</v>
      </c>
      <c r="J714" s="3">
        <v>4955.9489095400077</v>
      </c>
      <c r="K714" s="3">
        <v>4476.3110759959764</v>
      </c>
      <c r="L714" s="3">
        <v>4470.7051797165886</v>
      </c>
      <c r="M714" s="3">
        <v>4752.1610684363877</v>
      </c>
      <c r="N714" s="3">
        <v>4965.8437943723657</v>
      </c>
      <c r="O714" s="3">
        <v>4974.801602054119</v>
      </c>
      <c r="P714" s="3">
        <v>5224.0761815212672</v>
      </c>
      <c r="Q714" s="3">
        <v>5356.6772508053646</v>
      </c>
      <c r="R714" s="3">
        <v>5623.7484010605003</v>
      </c>
      <c r="S714" s="3">
        <v>5963.4798401142152</v>
      </c>
      <c r="T714" s="139">
        <v>6124.0579556106486</v>
      </c>
      <c r="U714" s="3">
        <v>6458.0814413748076</v>
      </c>
      <c r="V714" s="3">
        <v>6632.5884433340716</v>
      </c>
      <c r="W714" s="3">
        <v>6712.6330610032774</v>
      </c>
      <c r="X714" s="3">
        <v>7405.2290033168892</v>
      </c>
    </row>
    <row r="715" spans="1:24" ht="15" customHeight="1" x14ac:dyDescent="0.2">
      <c r="A715" s="26" t="s">
        <v>17</v>
      </c>
      <c r="B715" s="29">
        <v>2494.7968720442968</v>
      </c>
      <c r="C715" s="5">
        <v>2526.258820005572</v>
      </c>
      <c r="D715" s="5">
        <v>2687.1143851152196</v>
      </c>
      <c r="E715" s="5">
        <v>2686.1035991407102</v>
      </c>
      <c r="F715" s="5">
        <v>2830.5452863616679</v>
      </c>
      <c r="G715" s="5">
        <v>3230.1313465749286</v>
      </c>
      <c r="H715" s="5">
        <v>3772.7506720388383</v>
      </c>
      <c r="I715" s="5">
        <v>4783.4803570136201</v>
      </c>
      <c r="J715" s="3">
        <v>4821.9655903695648</v>
      </c>
      <c r="K715" s="3">
        <v>4729.083757086476</v>
      </c>
      <c r="L715" s="3">
        <v>3996.528313094936</v>
      </c>
      <c r="M715" s="3">
        <v>3978.6846165247175</v>
      </c>
      <c r="N715" s="3">
        <v>4042.4778305029186</v>
      </c>
      <c r="O715" s="5">
        <v>4168.5122260720427</v>
      </c>
      <c r="P715" s="5">
        <v>4307.7776616954407</v>
      </c>
      <c r="Q715" s="5">
        <v>4191.0989558676392</v>
      </c>
      <c r="R715" s="5">
        <v>4331.3469282973247</v>
      </c>
      <c r="S715" s="5">
        <v>4540.8854340789539</v>
      </c>
      <c r="T715" s="26">
        <v>4814.3441352886639</v>
      </c>
      <c r="U715" s="5">
        <v>4996.3260659782618</v>
      </c>
      <c r="V715" s="5">
        <v>5167.1885376806549</v>
      </c>
      <c r="W715" s="5">
        <v>5545.8627063539416</v>
      </c>
      <c r="X715" s="5">
        <v>5939.600746571452</v>
      </c>
    </row>
    <row r="716" spans="1:24" ht="15" customHeight="1" x14ac:dyDescent="0.2">
      <c r="A716" s="31" t="s">
        <v>18</v>
      </c>
      <c r="B716" s="32">
        <v>7410.3062870114172</v>
      </c>
      <c r="C716" s="16">
        <v>6872.3731946712223</v>
      </c>
      <c r="D716" s="16">
        <v>7217.5850551209833</v>
      </c>
      <c r="E716" s="16">
        <v>7499.7773143736022</v>
      </c>
      <c r="F716" s="16">
        <v>7522.4065698329905</v>
      </c>
      <c r="G716" s="16">
        <v>8252.1398870612556</v>
      </c>
      <c r="H716" s="16">
        <v>8871.1222582988248</v>
      </c>
      <c r="I716" s="16">
        <v>10649.743200837791</v>
      </c>
      <c r="J716" s="16">
        <v>10562.331438891875</v>
      </c>
      <c r="K716" s="16">
        <v>10634.700514494978</v>
      </c>
      <c r="L716" s="16">
        <v>9818.156349877072</v>
      </c>
      <c r="M716" s="16">
        <v>9752.6476082316531</v>
      </c>
      <c r="N716" s="16">
        <v>9955.2278911923622</v>
      </c>
      <c r="O716" s="16">
        <v>9986.2950515760294</v>
      </c>
      <c r="P716" s="16">
        <v>10410.832223295984</v>
      </c>
      <c r="Q716" s="16">
        <v>10425.704342786192</v>
      </c>
      <c r="R716" s="16">
        <v>10864.192291325355</v>
      </c>
      <c r="S716" s="5">
        <v>11464.972544704406</v>
      </c>
      <c r="T716" s="26">
        <v>11852.093716545354</v>
      </c>
      <c r="U716" s="5">
        <v>12409.550738902341</v>
      </c>
      <c r="V716" s="5">
        <v>13046.360079799289</v>
      </c>
      <c r="W716" s="5">
        <v>14440.888741124658</v>
      </c>
      <c r="X716" s="5">
        <v>15728.143264531276</v>
      </c>
    </row>
    <row r="717" spans="1:24" ht="1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3"/>
      <c r="K717" s="13"/>
      <c r="L717" s="13"/>
      <c r="M717" s="13"/>
      <c r="N717" s="13"/>
      <c r="O717" s="13"/>
      <c r="P717" s="13"/>
      <c r="Q717" s="13"/>
      <c r="R717" s="13"/>
      <c r="S717" s="171"/>
      <c r="T717" s="173"/>
      <c r="U717" s="173"/>
      <c r="V717" s="173"/>
      <c r="W717" s="173"/>
      <c r="X717" s="173"/>
    </row>
    <row r="718" spans="1:24" ht="15" customHeight="1" x14ac:dyDescent="0.2">
      <c r="A718" s="34" t="s">
        <v>538</v>
      </c>
      <c r="B718" s="21"/>
      <c r="C718" s="22"/>
      <c r="D718" s="22"/>
      <c r="E718" s="22"/>
      <c r="F718" s="22"/>
      <c r="G718" s="22"/>
      <c r="H718" s="22"/>
      <c r="I718" s="22"/>
      <c r="J718" s="7"/>
      <c r="K718" s="7"/>
      <c r="L718" s="7"/>
      <c r="M718" s="7"/>
      <c r="N718" s="7"/>
      <c r="O718" s="7"/>
      <c r="P718" s="7"/>
      <c r="Q718" s="7"/>
      <c r="R718" s="7"/>
      <c r="S718" s="25"/>
      <c r="T718" s="24"/>
      <c r="U718" s="25"/>
      <c r="V718" s="25"/>
      <c r="W718" s="25"/>
      <c r="X718" s="25"/>
    </row>
    <row r="719" spans="1:24" ht="15" customHeight="1" x14ac:dyDescent="0.2">
      <c r="A719" s="35"/>
      <c r="J719" s="3"/>
      <c r="K719" s="3"/>
      <c r="L719" s="3"/>
      <c r="M719" s="3"/>
      <c r="N719" s="3"/>
      <c r="O719" s="3"/>
      <c r="P719" s="3"/>
      <c r="Q719" s="3"/>
      <c r="R719" s="3"/>
      <c r="S719" s="25"/>
      <c r="T719" s="24"/>
      <c r="U719" s="25"/>
      <c r="V719" s="25"/>
      <c r="W719" s="25"/>
      <c r="X719" s="25"/>
    </row>
    <row r="720" spans="1:24" ht="15" customHeight="1" x14ac:dyDescent="0.2">
      <c r="A720" s="26" t="s">
        <v>10</v>
      </c>
      <c r="B720" s="27">
        <v>25753.65</v>
      </c>
      <c r="C720" s="28">
        <v>25673.66</v>
      </c>
      <c r="D720" s="28">
        <v>25303.81</v>
      </c>
      <c r="E720" s="28">
        <v>25087.47</v>
      </c>
      <c r="F720" s="28">
        <v>24589.47</v>
      </c>
      <c r="G720" s="28">
        <v>24061.1</v>
      </c>
      <c r="H720" s="28">
        <v>23657.52</v>
      </c>
      <c r="I720" s="28">
        <v>23209.18</v>
      </c>
      <c r="J720" s="2">
        <v>23161.13</v>
      </c>
      <c r="K720" s="2">
        <v>23117.18</v>
      </c>
      <c r="L720" s="2">
        <v>22939.5</v>
      </c>
      <c r="M720" s="2">
        <v>22888.13</v>
      </c>
      <c r="N720" s="2">
        <v>22849.4</v>
      </c>
      <c r="O720" s="2">
        <v>23033.119999999999</v>
      </c>
      <c r="P720" s="2">
        <v>23293.15</v>
      </c>
      <c r="Q720" s="2">
        <v>23100.670000000002</v>
      </c>
      <c r="R720" s="2">
        <v>22672.1</v>
      </c>
      <c r="S720" s="2">
        <v>22851.24</v>
      </c>
      <c r="T720" s="138">
        <v>22502.080000000002</v>
      </c>
      <c r="U720" s="2">
        <v>22108.799999999999</v>
      </c>
      <c r="V720" s="2">
        <v>21398.66</v>
      </c>
      <c r="W720" s="2">
        <v>21016.52</v>
      </c>
      <c r="X720" s="2">
        <v>20790.150000000001</v>
      </c>
    </row>
    <row r="721" spans="1:24" ht="15" customHeight="1" x14ac:dyDescent="0.2">
      <c r="A721" s="26" t="s">
        <v>11</v>
      </c>
      <c r="B721" s="26">
        <v>21743756</v>
      </c>
      <c r="C721" s="5">
        <v>25244296</v>
      </c>
      <c r="D721" s="5">
        <v>26631064</v>
      </c>
      <c r="E721" s="5">
        <v>28430671</v>
      </c>
      <c r="F721" s="5">
        <v>30839133</v>
      </c>
      <c r="G721" s="5">
        <v>30515074</v>
      </c>
      <c r="H721" s="5">
        <v>34551873</v>
      </c>
      <c r="I721" s="5">
        <v>36570752</v>
      </c>
      <c r="J721" s="3">
        <v>36633484</v>
      </c>
      <c r="K721" s="3">
        <v>41503853</v>
      </c>
      <c r="L721" s="5">
        <v>44773449</v>
      </c>
      <c r="M721" s="5">
        <v>36613685</v>
      </c>
      <c r="N721" s="5">
        <v>37087934</v>
      </c>
      <c r="O721" s="5">
        <v>31601760</v>
      </c>
      <c r="P721" s="5">
        <v>35289297</v>
      </c>
      <c r="Q721" s="5">
        <v>30869618</v>
      </c>
      <c r="R721" s="5">
        <v>38793563</v>
      </c>
      <c r="S721" s="5">
        <v>36556872</v>
      </c>
      <c r="T721" s="26">
        <v>37765200</v>
      </c>
      <c r="U721" s="5">
        <v>37407307</v>
      </c>
      <c r="V721" s="5">
        <v>39870323</v>
      </c>
      <c r="W721" s="5">
        <v>72656712</v>
      </c>
      <c r="X721" s="5">
        <v>88746015</v>
      </c>
    </row>
    <row r="722" spans="1:24" ht="15" customHeight="1" x14ac:dyDescent="0.2">
      <c r="A722" s="26" t="s">
        <v>12</v>
      </c>
      <c r="B722" s="26">
        <v>121127126</v>
      </c>
      <c r="C722" s="5">
        <v>111719070</v>
      </c>
      <c r="D722" s="5">
        <v>106967418</v>
      </c>
      <c r="E722" s="5">
        <v>109710318</v>
      </c>
      <c r="F722" s="5">
        <v>109666480</v>
      </c>
      <c r="G722" s="5">
        <v>114312998</v>
      </c>
      <c r="H722" s="5">
        <v>115006763</v>
      </c>
      <c r="I722" s="5">
        <v>127035642</v>
      </c>
      <c r="J722" s="4">
        <v>115735839</v>
      </c>
      <c r="K722" s="4">
        <v>100743611</v>
      </c>
      <c r="L722" s="3">
        <v>96909859</v>
      </c>
      <c r="M722" s="3">
        <v>107765302</v>
      </c>
      <c r="N722" s="3">
        <v>112056675</v>
      </c>
      <c r="O722" s="3">
        <v>117290986</v>
      </c>
      <c r="P722" s="3">
        <v>122939027</v>
      </c>
      <c r="Q722" s="3">
        <v>121599823</v>
      </c>
      <c r="R722" s="3">
        <v>126404944</v>
      </c>
      <c r="S722" s="3">
        <v>132064429</v>
      </c>
      <c r="T722" s="139">
        <v>131504619</v>
      </c>
      <c r="U722" s="3">
        <v>136219946</v>
      </c>
      <c r="V722" s="3">
        <v>140782246</v>
      </c>
      <c r="W722" s="3">
        <v>136328583</v>
      </c>
      <c r="X722" s="3">
        <v>143473323</v>
      </c>
    </row>
    <row r="723" spans="1:24" ht="15" customHeight="1" x14ac:dyDescent="0.2">
      <c r="A723" s="26" t="s">
        <v>13</v>
      </c>
      <c r="B723" s="26">
        <v>116938014</v>
      </c>
      <c r="C723" s="5">
        <v>125384783</v>
      </c>
      <c r="D723" s="5">
        <v>138225721</v>
      </c>
      <c r="E723" s="5">
        <v>156045795</v>
      </c>
      <c r="F723" s="5">
        <v>165409630</v>
      </c>
      <c r="G723" s="5">
        <v>170041191</v>
      </c>
      <c r="H723" s="5">
        <v>180824085</v>
      </c>
      <c r="I723" s="5">
        <v>200349694</v>
      </c>
      <c r="J723" s="3">
        <v>204731521</v>
      </c>
      <c r="K723" s="3">
        <v>213775325</v>
      </c>
      <c r="L723" s="3">
        <v>210010331</v>
      </c>
      <c r="M723" s="3">
        <v>211164904</v>
      </c>
      <c r="N723" s="3">
        <v>216910958</v>
      </c>
      <c r="O723" s="10">
        <v>230169097</v>
      </c>
      <c r="P723" s="10">
        <v>226183249</v>
      </c>
      <c r="Q723" s="10">
        <v>243319009</v>
      </c>
      <c r="R723" s="10">
        <v>246407778</v>
      </c>
      <c r="S723" s="3">
        <v>260244573</v>
      </c>
      <c r="T723" s="139">
        <v>271360523</v>
      </c>
      <c r="U723" s="3">
        <v>276087015</v>
      </c>
      <c r="V723" s="3">
        <v>275097625</v>
      </c>
      <c r="W723" s="3">
        <v>288016506</v>
      </c>
      <c r="X723" s="3">
        <v>293615657</v>
      </c>
    </row>
    <row r="724" spans="1:24" ht="15" customHeight="1" x14ac:dyDescent="0.2">
      <c r="A724" s="26" t="s">
        <v>14</v>
      </c>
      <c r="B724" s="26">
        <v>259808896</v>
      </c>
      <c r="C724" s="5">
        <v>262348149</v>
      </c>
      <c r="D724" s="5">
        <v>271824203</v>
      </c>
      <c r="E724" s="5">
        <v>294186784</v>
      </c>
      <c r="F724" s="5">
        <v>305915243</v>
      </c>
      <c r="G724" s="5">
        <v>314869263</v>
      </c>
      <c r="H724" s="5">
        <v>330382721</v>
      </c>
      <c r="I724" s="5">
        <v>363956088</v>
      </c>
      <c r="J724" s="3">
        <v>357100844</v>
      </c>
      <c r="K724" s="3">
        <v>356022789</v>
      </c>
      <c r="L724" s="3">
        <v>351693639</v>
      </c>
      <c r="M724" s="3">
        <v>355543891</v>
      </c>
      <c r="N724" s="3">
        <v>366055567</v>
      </c>
      <c r="O724" s="3">
        <v>379061843</v>
      </c>
      <c r="P724" s="3">
        <v>384411573</v>
      </c>
      <c r="Q724" s="3">
        <v>395788450</v>
      </c>
      <c r="R724" s="3">
        <v>411606285</v>
      </c>
      <c r="S724" s="3">
        <v>428865874</v>
      </c>
      <c r="T724" s="139">
        <v>440630342</v>
      </c>
      <c r="U724" s="3">
        <v>449714268</v>
      </c>
      <c r="V724" s="3">
        <v>455750194</v>
      </c>
      <c r="W724" s="3">
        <v>497001801</v>
      </c>
      <c r="X724" s="3">
        <v>525834995</v>
      </c>
    </row>
    <row r="725" spans="1:24" ht="15" customHeight="1" x14ac:dyDescent="0.2">
      <c r="A725" s="26"/>
      <c r="B725" s="26"/>
      <c r="C725" s="5"/>
      <c r="D725" s="5"/>
      <c r="E725" s="5"/>
      <c r="F725" s="5"/>
      <c r="G725" s="5"/>
      <c r="H725" s="5"/>
      <c r="I725" s="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139"/>
      <c r="U725" s="3"/>
      <c r="V725" s="3"/>
      <c r="W725" s="3"/>
      <c r="X725" s="3"/>
    </row>
    <row r="726" spans="1:24" ht="15" customHeight="1" x14ac:dyDescent="0.2">
      <c r="A726" s="26" t="s">
        <v>15</v>
      </c>
      <c r="B726" s="29">
        <v>844.29803154116019</v>
      </c>
      <c r="C726" s="5">
        <v>983.27608919024397</v>
      </c>
      <c r="D726" s="5">
        <v>1052.4527334025981</v>
      </c>
      <c r="E726" s="5">
        <v>1133.2617836712909</v>
      </c>
      <c r="F726" s="5">
        <v>1254.1601343989926</v>
      </c>
      <c r="G726" s="5">
        <v>1268.2327075653234</v>
      </c>
      <c r="H726" s="5">
        <v>1460.5027492315339</v>
      </c>
      <c r="I726" s="5">
        <v>1575.7020282491669</v>
      </c>
      <c r="J726" s="3">
        <v>1581.6794776420666</v>
      </c>
      <c r="K726" s="3">
        <v>1795.368336449342</v>
      </c>
      <c r="L726" s="3">
        <v>1951.8057935002942</v>
      </c>
      <c r="M726" s="3">
        <v>1599.680052498828</v>
      </c>
      <c r="N726" s="3">
        <v>1623.1469535305084</v>
      </c>
      <c r="O726" s="3">
        <v>1372.0138652514293</v>
      </c>
      <c r="P726" s="3">
        <v>1515.0075022055839</v>
      </c>
      <c r="Q726" s="3">
        <v>1336.3083408403304</v>
      </c>
      <c r="R726" s="3">
        <v>1711.0705669082265</v>
      </c>
      <c r="S726" s="3">
        <v>1599.7762922274676</v>
      </c>
      <c r="T726" s="139">
        <v>1678.2981839901022</v>
      </c>
      <c r="U726" s="3">
        <v>1691.9646023302939</v>
      </c>
      <c r="V726" s="3">
        <v>1863.215874265024</v>
      </c>
      <c r="W726" s="3">
        <v>3457.1238244961582</v>
      </c>
      <c r="X726" s="3">
        <v>4268.6567917980383</v>
      </c>
    </row>
    <row r="727" spans="1:24" ht="15" customHeight="1" x14ac:dyDescent="0.2">
      <c r="A727" s="26" t="s">
        <v>16</v>
      </c>
      <c r="B727" s="29">
        <v>4703.2993769815148</v>
      </c>
      <c r="C727" s="5">
        <v>4351.5053950235379</v>
      </c>
      <c r="D727" s="5">
        <v>4227.3245807647145</v>
      </c>
      <c r="E727" s="5">
        <v>4373.1120754703443</v>
      </c>
      <c r="F727" s="5">
        <v>4459.8960449330543</v>
      </c>
      <c r="G727" s="5">
        <v>4750.9464654566918</v>
      </c>
      <c r="H727" s="5">
        <v>4861.3194874187993</v>
      </c>
      <c r="I727" s="5">
        <v>5473.5084134812168</v>
      </c>
      <c r="J727" s="3">
        <v>4996.985855180641</v>
      </c>
      <c r="K727" s="3">
        <v>4357.9541708807046</v>
      </c>
      <c r="L727" s="3">
        <v>4224.5846247738618</v>
      </c>
      <c r="M727" s="3">
        <v>4708.3489127333687</v>
      </c>
      <c r="N727" s="3">
        <v>4904.1408089490315</v>
      </c>
      <c r="O727" s="3">
        <v>5092.2752106531816</v>
      </c>
      <c r="P727" s="3">
        <v>5277.9047488210053</v>
      </c>
      <c r="Q727" s="3">
        <v>5263.908925585275</v>
      </c>
      <c r="R727" s="3">
        <v>5575.3522611491662</v>
      </c>
      <c r="S727" s="3">
        <v>5779.3112758869975</v>
      </c>
      <c r="T727" s="139">
        <v>5844.1094778793777</v>
      </c>
      <c r="U727" s="3">
        <v>6161.3450752641484</v>
      </c>
      <c r="V727" s="3">
        <v>6579.0215835944864</v>
      </c>
      <c r="W727" s="3">
        <v>6486.7343879957289</v>
      </c>
      <c r="X727" s="3">
        <v>6901.0239464361721</v>
      </c>
    </row>
    <row r="728" spans="1:24" ht="15" customHeight="1" x14ac:dyDescent="0.2">
      <c r="A728" s="26" t="s">
        <v>17</v>
      </c>
      <c r="B728" s="29">
        <v>4540.6384726048536</v>
      </c>
      <c r="C728" s="5">
        <v>4883.7907411720807</v>
      </c>
      <c r="D728" s="5">
        <v>5462.6445977898184</v>
      </c>
      <c r="E728" s="5">
        <v>6220.0690225040626</v>
      </c>
      <c r="F728" s="5">
        <v>6726.8481183205649</v>
      </c>
      <c r="G728" s="5">
        <v>7067.0580729891817</v>
      </c>
      <c r="H728" s="5">
        <v>7643.4083116066267</v>
      </c>
      <c r="I728" s="5">
        <v>8632.346942028973</v>
      </c>
      <c r="J728" s="3">
        <v>8839.4444053463703</v>
      </c>
      <c r="K728" s="3">
        <v>9247.4655213135866</v>
      </c>
      <c r="L728" s="3">
        <v>9154.9654961965171</v>
      </c>
      <c r="M728" s="3">
        <v>9225.9570353716099</v>
      </c>
      <c r="N728" s="3">
        <v>9493.0701900268705</v>
      </c>
      <c r="O728" s="5">
        <v>9992.9621779420249</v>
      </c>
      <c r="P728" s="5">
        <v>9710.2903214035014</v>
      </c>
      <c r="Q728" s="5">
        <v>10532.984930740104</v>
      </c>
      <c r="R728" s="5">
        <v>10868.326180636113</v>
      </c>
      <c r="S728" s="5">
        <v>11388.641185336111</v>
      </c>
      <c r="T728" s="26">
        <v>12059.35286871258</v>
      </c>
      <c r="U728" s="5">
        <v>12487.652654146765</v>
      </c>
      <c r="V728" s="5">
        <v>12855.834197094584</v>
      </c>
      <c r="W728" s="5">
        <v>13704.291005361496</v>
      </c>
      <c r="X728" s="5">
        <v>14122.825328340583</v>
      </c>
    </row>
    <row r="729" spans="1:24" ht="15" customHeight="1" x14ac:dyDescent="0.2">
      <c r="A729" s="31" t="s">
        <v>18</v>
      </c>
      <c r="B729" s="32">
        <v>10088.235881127528</v>
      </c>
      <c r="C729" s="16">
        <v>10218.572225385862</v>
      </c>
      <c r="D729" s="16">
        <v>10742.421911957132</v>
      </c>
      <c r="E729" s="16">
        <v>11726.442881645697</v>
      </c>
      <c r="F729" s="16">
        <v>12440.904297652613</v>
      </c>
      <c r="G729" s="16">
        <v>13086.237246011196</v>
      </c>
      <c r="H729" s="16">
        <v>13965.230548256959</v>
      </c>
      <c r="I729" s="16">
        <v>15681.557383759357</v>
      </c>
      <c r="J729" s="16">
        <v>15418.109738169078</v>
      </c>
      <c r="K729" s="16">
        <v>15400.788028643632</v>
      </c>
      <c r="L729" s="16">
        <v>15331.355914470672</v>
      </c>
      <c r="M729" s="16">
        <v>15533.986000603805</v>
      </c>
      <c r="N729" s="16">
        <v>16020.357952506411</v>
      </c>
      <c r="O729" s="16">
        <v>16457.251253846636</v>
      </c>
      <c r="P729" s="16">
        <v>16503.202572430091</v>
      </c>
      <c r="Q729" s="16">
        <v>17133.202197165709</v>
      </c>
      <c r="R729" s="16">
        <v>18154.749008693507</v>
      </c>
      <c r="S729" s="5">
        <v>18767.728753450578</v>
      </c>
      <c r="T729" s="26">
        <v>19581.760530582062</v>
      </c>
      <c r="U729" s="5">
        <v>20340.962331741208</v>
      </c>
      <c r="V729" s="5">
        <v>21298.071654954096</v>
      </c>
      <c r="W729" s="5">
        <v>23648.149217853384</v>
      </c>
      <c r="X729" s="5">
        <v>25292.506066574795</v>
      </c>
    </row>
    <row r="730" spans="1:24" ht="1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3"/>
      <c r="K730" s="13"/>
      <c r="L730" s="13"/>
      <c r="M730" s="13"/>
      <c r="N730" s="13"/>
      <c r="O730" s="13"/>
      <c r="P730" s="13"/>
      <c r="Q730" s="13"/>
      <c r="R730" s="13"/>
      <c r="S730" s="171"/>
      <c r="T730" s="173"/>
      <c r="U730" s="173"/>
      <c r="V730" s="173"/>
      <c r="W730" s="173"/>
      <c r="X730" s="173"/>
    </row>
    <row r="731" spans="1:24" ht="15" customHeight="1" x14ac:dyDescent="0.2">
      <c r="A731" s="34" t="s">
        <v>539</v>
      </c>
      <c r="B731" s="21"/>
      <c r="C731" s="22"/>
      <c r="D731" s="22"/>
      <c r="E731" s="22"/>
      <c r="F731" s="22"/>
      <c r="G731" s="22"/>
      <c r="H731" s="22"/>
      <c r="I731" s="22"/>
      <c r="J731" s="7"/>
      <c r="K731" s="7"/>
      <c r="L731" s="7"/>
      <c r="M731" s="7"/>
      <c r="N731" s="7"/>
      <c r="O731" s="7"/>
      <c r="P731" s="7"/>
      <c r="Q731" s="7"/>
      <c r="R731" s="7"/>
      <c r="S731" s="25"/>
      <c r="T731" s="24"/>
      <c r="U731" s="25"/>
      <c r="V731" s="25"/>
      <c r="W731" s="25"/>
      <c r="X731" s="25"/>
    </row>
    <row r="732" spans="1:24" ht="15" customHeight="1" x14ac:dyDescent="0.2">
      <c r="A732" s="35"/>
      <c r="J732" s="3"/>
      <c r="K732" s="3"/>
      <c r="L732" s="3"/>
      <c r="M732" s="3"/>
      <c r="N732" s="3"/>
      <c r="O732" s="3"/>
      <c r="P732" s="3"/>
      <c r="Q732" s="3"/>
      <c r="R732" s="3"/>
      <c r="S732" s="25"/>
      <c r="T732" s="24"/>
      <c r="U732" s="25"/>
      <c r="V732" s="25"/>
      <c r="W732" s="25"/>
      <c r="X732" s="25"/>
    </row>
    <row r="733" spans="1:24" ht="15" customHeight="1" x14ac:dyDescent="0.2">
      <c r="A733" s="26" t="s">
        <v>10</v>
      </c>
      <c r="B733" s="27">
        <v>17030.990000000002</v>
      </c>
      <c r="C733" s="28">
        <v>17666.05</v>
      </c>
      <c r="D733" s="28">
        <v>18477.790000000005</v>
      </c>
      <c r="E733" s="28">
        <v>18905.27</v>
      </c>
      <c r="F733" s="28">
        <v>19828.98</v>
      </c>
      <c r="G733" s="28">
        <v>20913.61</v>
      </c>
      <c r="H733" s="28">
        <v>22025</v>
      </c>
      <c r="I733" s="28">
        <v>23199.56</v>
      </c>
      <c r="J733" s="2">
        <v>23902.36</v>
      </c>
      <c r="K733" s="2">
        <v>24292.7</v>
      </c>
      <c r="L733" s="2">
        <v>25305.58</v>
      </c>
      <c r="M733" s="2">
        <v>25277.360000000001</v>
      </c>
      <c r="N733" s="2">
        <v>25866.34</v>
      </c>
      <c r="O733" s="2">
        <v>26080.66</v>
      </c>
      <c r="P733" s="2">
        <v>26529.8</v>
      </c>
      <c r="Q733" s="2">
        <v>26687.53</v>
      </c>
      <c r="R733" s="2">
        <v>27052.09</v>
      </c>
      <c r="S733" s="2">
        <v>27243.15</v>
      </c>
      <c r="T733" s="138">
        <v>27586.57</v>
      </c>
      <c r="U733" s="2">
        <v>27602.98</v>
      </c>
      <c r="V733" s="2">
        <v>27085.1</v>
      </c>
      <c r="W733" s="2">
        <v>27416.52</v>
      </c>
      <c r="X733" s="2">
        <v>27566.73</v>
      </c>
    </row>
    <row r="734" spans="1:24" ht="15" customHeight="1" x14ac:dyDescent="0.2">
      <c r="A734" s="26" t="s">
        <v>11</v>
      </c>
      <c r="B734" s="26">
        <v>6393796</v>
      </c>
      <c r="C734" s="5">
        <v>7470261</v>
      </c>
      <c r="D734" s="5">
        <v>8353277</v>
      </c>
      <c r="E734" s="5">
        <v>10811651</v>
      </c>
      <c r="F734" s="5">
        <v>12499270</v>
      </c>
      <c r="G734" s="5">
        <v>14449691</v>
      </c>
      <c r="H734" s="5">
        <v>14579917</v>
      </c>
      <c r="I734" s="5">
        <v>14229392</v>
      </c>
      <c r="J734" s="3">
        <v>14958131</v>
      </c>
      <c r="K734" s="3">
        <v>26939168</v>
      </c>
      <c r="L734" s="5">
        <v>29910086</v>
      </c>
      <c r="M734" s="5">
        <v>24307580</v>
      </c>
      <c r="N734" s="5">
        <v>24244758</v>
      </c>
      <c r="O734" s="5">
        <v>25676114</v>
      </c>
      <c r="P734" s="5">
        <v>30770454</v>
      </c>
      <c r="Q734" s="5">
        <v>26529054</v>
      </c>
      <c r="R734" s="5">
        <v>28023579</v>
      </c>
      <c r="S734" s="5">
        <v>27886548</v>
      </c>
      <c r="T734" s="26">
        <v>28366177</v>
      </c>
      <c r="U734" s="5">
        <v>30622627</v>
      </c>
      <c r="V734" s="5">
        <v>33372966</v>
      </c>
      <c r="W734" s="5">
        <v>48860582</v>
      </c>
      <c r="X734" s="5">
        <v>48897282</v>
      </c>
    </row>
    <row r="735" spans="1:24" ht="15" customHeight="1" x14ac:dyDescent="0.2">
      <c r="A735" s="26" t="s">
        <v>12</v>
      </c>
      <c r="B735" s="26">
        <v>83381836</v>
      </c>
      <c r="C735" s="5">
        <v>70879840</v>
      </c>
      <c r="D735" s="5">
        <v>69226697</v>
      </c>
      <c r="E735" s="5">
        <v>72754202</v>
      </c>
      <c r="F735" s="5">
        <v>79861256</v>
      </c>
      <c r="G735" s="5">
        <v>89180954</v>
      </c>
      <c r="H735" s="5">
        <v>96245328</v>
      </c>
      <c r="I735" s="5">
        <v>134125055</v>
      </c>
      <c r="J735" s="4">
        <v>143703152</v>
      </c>
      <c r="K735" s="4">
        <v>132300812</v>
      </c>
      <c r="L735" s="3">
        <v>130733845</v>
      </c>
      <c r="M735" s="3">
        <v>142948133</v>
      </c>
      <c r="N735" s="3">
        <v>153673160</v>
      </c>
      <c r="O735" s="3">
        <v>158892477</v>
      </c>
      <c r="P735" s="3">
        <v>164477656</v>
      </c>
      <c r="Q735" s="3">
        <v>167782568</v>
      </c>
      <c r="R735" s="3">
        <v>177811618</v>
      </c>
      <c r="S735" s="3">
        <v>192246935</v>
      </c>
      <c r="T735" s="139">
        <v>200011689</v>
      </c>
      <c r="U735" s="3">
        <v>207930834</v>
      </c>
      <c r="V735" s="3">
        <v>215686569</v>
      </c>
      <c r="W735" s="3">
        <v>214754795</v>
      </c>
      <c r="X735" s="3">
        <v>226986462</v>
      </c>
    </row>
    <row r="736" spans="1:24" ht="15" customHeight="1" x14ac:dyDescent="0.2">
      <c r="A736" s="26" t="s">
        <v>13</v>
      </c>
      <c r="B736" s="26">
        <v>63657687</v>
      </c>
      <c r="C736" s="5">
        <v>70258380</v>
      </c>
      <c r="D736" s="5">
        <v>83361816</v>
      </c>
      <c r="E736" s="5">
        <v>87834454</v>
      </c>
      <c r="F736" s="5">
        <v>93657987</v>
      </c>
      <c r="G736" s="5">
        <v>108779347</v>
      </c>
      <c r="H736" s="5">
        <v>119871947</v>
      </c>
      <c r="I736" s="5">
        <v>106145597</v>
      </c>
      <c r="J736" s="3">
        <v>111933821</v>
      </c>
      <c r="K736" s="3">
        <v>133341944</v>
      </c>
      <c r="L736" s="3">
        <v>132310753</v>
      </c>
      <c r="M736" s="3">
        <v>131269820</v>
      </c>
      <c r="N736" s="3">
        <v>143033584</v>
      </c>
      <c r="O736" s="10">
        <v>150378718</v>
      </c>
      <c r="P736" s="10">
        <v>157319025</v>
      </c>
      <c r="Q736" s="10">
        <v>161326383</v>
      </c>
      <c r="R736" s="10">
        <v>168403050</v>
      </c>
      <c r="S736" s="3">
        <v>171823189</v>
      </c>
      <c r="T736" s="139">
        <v>182732889</v>
      </c>
      <c r="U736" s="3">
        <v>188489719</v>
      </c>
      <c r="V736" s="3">
        <v>178255955</v>
      </c>
      <c r="W736" s="3">
        <v>196991850</v>
      </c>
      <c r="X736" s="3">
        <v>216140376</v>
      </c>
    </row>
    <row r="737" spans="1:24" ht="15" customHeight="1" x14ac:dyDescent="0.2">
      <c r="A737" s="26" t="s">
        <v>14</v>
      </c>
      <c r="B737" s="26">
        <v>153433319</v>
      </c>
      <c r="C737" s="5">
        <v>148608481</v>
      </c>
      <c r="D737" s="5">
        <v>160941790</v>
      </c>
      <c r="E737" s="5">
        <v>171400307</v>
      </c>
      <c r="F737" s="5">
        <v>186018513</v>
      </c>
      <c r="G737" s="5">
        <v>212409992</v>
      </c>
      <c r="H737" s="5">
        <v>230697192</v>
      </c>
      <c r="I737" s="5">
        <v>254500044</v>
      </c>
      <c r="J737" s="3">
        <v>270595104</v>
      </c>
      <c r="K737" s="3">
        <v>292581924</v>
      </c>
      <c r="L737" s="3">
        <v>292954684</v>
      </c>
      <c r="M737" s="3">
        <v>298525533</v>
      </c>
      <c r="N737" s="3">
        <v>320951502</v>
      </c>
      <c r="O737" s="3">
        <v>334947309</v>
      </c>
      <c r="P737" s="3">
        <v>352567135</v>
      </c>
      <c r="Q737" s="3">
        <v>355638005</v>
      </c>
      <c r="R737" s="3">
        <v>374238247</v>
      </c>
      <c r="S737" s="3">
        <v>391956672</v>
      </c>
      <c r="T737" s="139">
        <v>411110755</v>
      </c>
      <c r="U737" s="3">
        <v>427043180</v>
      </c>
      <c r="V737" s="3">
        <v>427315490</v>
      </c>
      <c r="W737" s="3">
        <v>460607227</v>
      </c>
      <c r="X737" s="3">
        <v>492024120</v>
      </c>
    </row>
    <row r="738" spans="1:24" ht="15" customHeight="1" x14ac:dyDescent="0.2">
      <c r="A738" s="26"/>
      <c r="B738" s="26"/>
      <c r="C738" s="5"/>
      <c r="D738" s="5"/>
      <c r="E738" s="5"/>
      <c r="F738" s="5"/>
      <c r="G738" s="5"/>
      <c r="H738" s="5"/>
      <c r="I738" s="5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139"/>
      <c r="U738" s="3"/>
      <c r="V738" s="3"/>
      <c r="W738" s="3"/>
      <c r="X738" s="3"/>
    </row>
    <row r="739" spans="1:24" ht="15" customHeight="1" x14ac:dyDescent="0.2">
      <c r="A739" s="26" t="s">
        <v>15</v>
      </c>
      <c r="B739" s="29">
        <v>375.4212761559956</v>
      </c>
      <c r="C739" s="5">
        <v>422.8597224620105</v>
      </c>
      <c r="D739" s="5">
        <v>452.07121630887667</v>
      </c>
      <c r="E739" s="5">
        <v>571.88556418395501</v>
      </c>
      <c r="F739" s="5">
        <v>630.35365409617646</v>
      </c>
      <c r="G739" s="5">
        <v>690.92284880515604</v>
      </c>
      <c r="H739" s="5">
        <v>661.97125993189559</v>
      </c>
      <c r="I739" s="5">
        <v>613.34749452144774</v>
      </c>
      <c r="J739" s="3">
        <v>625.80142713941211</v>
      </c>
      <c r="K739" s="3">
        <v>1108.9408752423567</v>
      </c>
      <c r="L739" s="3">
        <v>1181.9561535440009</v>
      </c>
      <c r="M739" s="3">
        <v>961.63444283738488</v>
      </c>
      <c r="N739" s="3">
        <v>937.30918251287198</v>
      </c>
      <c r="O739" s="3">
        <v>984.48865941276028</v>
      </c>
      <c r="P739" s="3">
        <v>1159.8449290985986</v>
      </c>
      <c r="Q739" s="3">
        <v>994.06179590243084</v>
      </c>
      <c r="R739" s="3">
        <v>1035.9117909189272</v>
      </c>
      <c r="S739" s="3">
        <v>1023.6168724982243</v>
      </c>
      <c r="T739" s="139">
        <v>1028.2603817727249</v>
      </c>
      <c r="U739" s="3">
        <v>1109.3956884365384</v>
      </c>
      <c r="V739" s="3">
        <v>1232.152216532337</v>
      </c>
      <c r="W739" s="3">
        <v>1782.1584212730136</v>
      </c>
      <c r="X739" s="3">
        <v>1773.7788268684751</v>
      </c>
    </row>
    <row r="740" spans="1:24" ht="15" customHeight="1" x14ac:dyDescent="0.2">
      <c r="A740" s="26" t="s">
        <v>16</v>
      </c>
      <c r="B740" s="29">
        <v>4895.8889647636452</v>
      </c>
      <c r="C740" s="5">
        <v>4012.2064638105294</v>
      </c>
      <c r="D740" s="5">
        <v>3746.4814244560621</v>
      </c>
      <c r="E740" s="5">
        <v>3848.3556172432341</v>
      </c>
      <c r="F740" s="5">
        <v>4027.5019693398249</v>
      </c>
      <c r="G740" s="5">
        <v>4264.2544257065138</v>
      </c>
      <c r="H740" s="5">
        <v>4369.8219296254256</v>
      </c>
      <c r="I740" s="5">
        <v>5781.3620172106712</v>
      </c>
      <c r="J740" s="3">
        <v>6012.090521605398</v>
      </c>
      <c r="K740" s="3">
        <v>5446.1139354620937</v>
      </c>
      <c r="L740" s="3">
        <v>5166.2062280335003</v>
      </c>
      <c r="M740" s="3">
        <v>5655.1844417296743</v>
      </c>
      <c r="N740" s="3">
        <v>5941.0477091076664</v>
      </c>
      <c r="O740" s="3">
        <v>6092.3487749159722</v>
      </c>
      <c r="P740" s="3">
        <v>6199.7322256481393</v>
      </c>
      <c r="Q740" s="3">
        <v>6286.9275650462969</v>
      </c>
      <c r="R740" s="3">
        <v>6572.934586569836</v>
      </c>
      <c r="S740" s="3">
        <v>7056.7072823810749</v>
      </c>
      <c r="T740" s="139">
        <v>7250.3282938038328</v>
      </c>
      <c r="U740" s="3">
        <v>7532.9125333569054</v>
      </c>
      <c r="V740" s="3">
        <v>7963.292326777454</v>
      </c>
      <c r="W740" s="3">
        <v>7833.043544549053</v>
      </c>
      <c r="X740" s="3">
        <v>8234.0728116827795</v>
      </c>
    </row>
    <row r="741" spans="1:24" ht="15" customHeight="1" x14ac:dyDescent="0.2">
      <c r="A741" s="26" t="s">
        <v>17</v>
      </c>
      <c r="B741" s="29">
        <v>3737.7561140015932</v>
      </c>
      <c r="C741" s="5">
        <v>3977.0282547598363</v>
      </c>
      <c r="D741" s="5">
        <v>4511.4602990942085</v>
      </c>
      <c r="E741" s="5">
        <v>4646.0301281071361</v>
      </c>
      <c r="F741" s="5">
        <v>4723.2881872895123</v>
      </c>
      <c r="G741" s="5">
        <v>5201.3663351281775</v>
      </c>
      <c r="H741" s="5">
        <v>5442.5401589103294</v>
      </c>
      <c r="I741" s="5">
        <v>4575.3280234625136</v>
      </c>
      <c r="J741" s="3">
        <v>4682.9610548916507</v>
      </c>
      <c r="K741" s="3">
        <v>5488.9717487146345</v>
      </c>
      <c r="L741" s="3">
        <v>5228.5208637778696</v>
      </c>
      <c r="M741" s="3">
        <v>5193.1776103200646</v>
      </c>
      <c r="N741" s="3">
        <v>5529.7187000557478</v>
      </c>
      <c r="O741" s="5">
        <v>5765.909221622459</v>
      </c>
      <c r="P741" s="5">
        <v>5929.8986422815096</v>
      </c>
      <c r="Q741" s="5">
        <v>6045.0098978811457</v>
      </c>
      <c r="R741" s="5">
        <v>6225.1400908395617</v>
      </c>
      <c r="S741" s="5">
        <v>6307.0235637215219</v>
      </c>
      <c r="T741" s="26">
        <v>6623.9800381127488</v>
      </c>
      <c r="U741" s="5">
        <v>6828.6003540197471</v>
      </c>
      <c r="V741" s="5">
        <v>6581.3290333061359</v>
      </c>
      <c r="W741" s="5">
        <v>7185.1515071934728</v>
      </c>
      <c r="X741" s="5">
        <v>7840.6244048532417</v>
      </c>
    </row>
    <row r="742" spans="1:24" ht="15" customHeight="1" x14ac:dyDescent="0.2">
      <c r="A742" s="31" t="s">
        <v>18</v>
      </c>
      <c r="B742" s="32">
        <v>9009.0663549212331</v>
      </c>
      <c r="C742" s="16">
        <v>8412.0944410323755</v>
      </c>
      <c r="D742" s="16">
        <v>8710.0129398591471</v>
      </c>
      <c r="E742" s="16">
        <v>9066.2713095343261</v>
      </c>
      <c r="F742" s="16">
        <v>9381.1438107255144</v>
      </c>
      <c r="G742" s="16">
        <v>10156.543609639846</v>
      </c>
      <c r="H742" s="16">
        <v>10474.33334846765</v>
      </c>
      <c r="I742" s="16">
        <v>10970.037535194633</v>
      </c>
      <c r="J742" s="16">
        <v>11320.853003636461</v>
      </c>
      <c r="K742" s="16">
        <v>12044.026559419084</v>
      </c>
      <c r="L742" s="16">
        <v>11576.683245355371</v>
      </c>
      <c r="M742" s="16">
        <v>11809.996494887124</v>
      </c>
      <c r="N742" s="16">
        <v>12408.075591676286</v>
      </c>
      <c r="O742" s="16">
        <v>12842.746655951192</v>
      </c>
      <c r="P742" s="16">
        <v>13289.475797028248</v>
      </c>
      <c r="Q742" s="16">
        <v>13325.999258829874</v>
      </c>
      <c r="R742" s="16">
        <v>13833.986468328325</v>
      </c>
      <c r="S742" s="5">
        <v>14387.347718600822</v>
      </c>
      <c r="T742" s="26">
        <v>14902.568713689307</v>
      </c>
      <c r="U742" s="5">
        <v>15470.908575813191</v>
      </c>
      <c r="V742" s="5">
        <v>15776.773576615926</v>
      </c>
      <c r="W742" s="5">
        <v>16800.353473015541</v>
      </c>
      <c r="X742" s="5">
        <v>17848.476043404495</v>
      </c>
    </row>
    <row r="743" spans="1:24" ht="1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3"/>
      <c r="K743" s="13"/>
      <c r="L743" s="13"/>
      <c r="M743" s="13"/>
      <c r="N743" s="13"/>
      <c r="O743" s="13"/>
      <c r="P743" s="13"/>
      <c r="Q743" s="13"/>
      <c r="R743" s="13"/>
      <c r="S743" s="171"/>
      <c r="T743" s="173"/>
      <c r="U743" s="173"/>
      <c r="V743" s="173"/>
      <c r="W743" s="173"/>
      <c r="X743" s="173"/>
    </row>
    <row r="744" spans="1:24" ht="15" customHeight="1" x14ac:dyDescent="0.2">
      <c r="A744" s="34" t="s">
        <v>81</v>
      </c>
      <c r="B744" s="21"/>
      <c r="C744" s="22"/>
      <c r="D744" s="22"/>
      <c r="E744" s="22"/>
      <c r="F744" s="22"/>
      <c r="G744" s="22"/>
      <c r="H744" s="22"/>
      <c r="I744" s="22"/>
      <c r="J744" s="7"/>
      <c r="K744" s="7"/>
      <c r="L744" s="7"/>
      <c r="M744" s="7"/>
      <c r="N744" s="7"/>
      <c r="O744" s="7"/>
      <c r="P744" s="7"/>
      <c r="Q744" s="7"/>
      <c r="R744" s="7"/>
      <c r="S744" s="25"/>
      <c r="T744" s="24"/>
      <c r="U744" s="25"/>
      <c r="V744" s="25"/>
      <c r="W744" s="25"/>
      <c r="X744" s="25"/>
    </row>
    <row r="745" spans="1:24" ht="15" customHeight="1" x14ac:dyDescent="0.2">
      <c r="A745" s="35"/>
      <c r="J745" s="3"/>
      <c r="K745" s="3"/>
      <c r="L745" s="3"/>
      <c r="M745" s="3"/>
      <c r="N745" s="3"/>
      <c r="O745" s="3"/>
      <c r="P745" s="3"/>
      <c r="Q745" s="3"/>
      <c r="R745" s="3"/>
      <c r="S745" s="25"/>
      <c r="T745" s="24"/>
      <c r="U745" s="25"/>
      <c r="V745" s="25"/>
      <c r="W745" s="25"/>
      <c r="X745" s="25"/>
    </row>
    <row r="746" spans="1:24" ht="15" customHeight="1" x14ac:dyDescent="0.2">
      <c r="A746" s="26" t="s">
        <v>10</v>
      </c>
      <c r="B746" s="27">
        <v>2103.66</v>
      </c>
      <c r="C746" s="28">
        <v>2086.59</v>
      </c>
      <c r="D746" s="28">
        <v>2060.6</v>
      </c>
      <c r="E746" s="28">
        <v>2094.16</v>
      </c>
      <c r="F746" s="28">
        <v>2083.27</v>
      </c>
      <c r="G746" s="28">
        <v>2097.5</v>
      </c>
      <c r="H746" s="28">
        <v>2117.84</v>
      </c>
      <c r="I746" s="28">
        <v>2070.8000000000002</v>
      </c>
      <c r="J746" s="2">
        <v>2048.2199999999998</v>
      </c>
      <c r="K746" s="2">
        <v>2071.13</v>
      </c>
      <c r="L746" s="2">
        <v>2058.27</v>
      </c>
      <c r="M746" s="2">
        <v>2082.71</v>
      </c>
      <c r="N746" s="2">
        <v>2109.84</v>
      </c>
      <c r="O746" s="2">
        <v>2091.6</v>
      </c>
      <c r="P746" s="2">
        <v>2117.36</v>
      </c>
      <c r="Q746" s="2">
        <v>2627.94</v>
      </c>
      <c r="R746" s="2">
        <v>2191.98</v>
      </c>
      <c r="S746" s="2">
        <v>2232.4299999999998</v>
      </c>
      <c r="T746" s="138">
        <v>2197.31</v>
      </c>
      <c r="U746" s="2">
        <v>2219.67</v>
      </c>
      <c r="V746" s="2">
        <v>2214.85</v>
      </c>
      <c r="W746" s="2">
        <v>2307.09</v>
      </c>
      <c r="X746" s="2">
        <v>2356.02</v>
      </c>
    </row>
    <row r="747" spans="1:24" ht="15" customHeight="1" x14ac:dyDescent="0.2">
      <c r="A747" s="26" t="s">
        <v>11</v>
      </c>
      <c r="B747" s="26">
        <v>1883826</v>
      </c>
      <c r="C747" s="5">
        <v>2029581</v>
      </c>
      <c r="D747" s="5">
        <v>2357548</v>
      </c>
      <c r="E747" s="5">
        <v>2331690</v>
      </c>
      <c r="F747" s="5">
        <v>2408008</v>
      </c>
      <c r="G747" s="5">
        <v>2395139</v>
      </c>
      <c r="H747" s="5">
        <v>2258720</v>
      </c>
      <c r="I747" s="5">
        <v>2293824</v>
      </c>
      <c r="J747" s="3">
        <v>2291276</v>
      </c>
      <c r="K747" s="3">
        <v>4090736</v>
      </c>
      <c r="L747" s="5">
        <v>4023501</v>
      </c>
      <c r="M747" s="5">
        <v>3362608</v>
      </c>
      <c r="N747" s="5">
        <v>3349197</v>
      </c>
      <c r="O747" s="5">
        <v>3294204</v>
      </c>
      <c r="P747" s="5">
        <v>3500292</v>
      </c>
      <c r="Q747" s="5">
        <v>4445274</v>
      </c>
      <c r="R747" s="5">
        <v>4715196</v>
      </c>
      <c r="S747" s="5">
        <v>3879262</v>
      </c>
      <c r="T747" s="26">
        <v>3338771</v>
      </c>
      <c r="U747" s="5">
        <v>3607980</v>
      </c>
      <c r="V747" s="5">
        <v>3592708</v>
      </c>
      <c r="W747" s="5">
        <v>6021027</v>
      </c>
      <c r="X747" s="5">
        <v>8030190</v>
      </c>
    </row>
    <row r="748" spans="1:24" ht="15" customHeight="1" x14ac:dyDescent="0.2">
      <c r="A748" s="26" t="s">
        <v>12</v>
      </c>
      <c r="B748" s="26">
        <v>9406966</v>
      </c>
      <c r="C748" s="5">
        <v>10730917</v>
      </c>
      <c r="D748" s="5">
        <v>10296745</v>
      </c>
      <c r="E748" s="5">
        <v>9520324</v>
      </c>
      <c r="F748" s="5">
        <v>9736640</v>
      </c>
      <c r="G748" s="5">
        <v>10227270</v>
      </c>
      <c r="H748" s="5">
        <v>10830458</v>
      </c>
      <c r="I748" s="5">
        <v>12791450</v>
      </c>
      <c r="J748" s="4">
        <v>11355962</v>
      </c>
      <c r="K748" s="4">
        <v>10449215</v>
      </c>
      <c r="L748" s="3">
        <v>10550304</v>
      </c>
      <c r="M748" s="3">
        <v>11198062</v>
      </c>
      <c r="N748" s="3">
        <v>12130932</v>
      </c>
      <c r="O748" s="3">
        <v>12048891</v>
      </c>
      <c r="P748" s="3">
        <v>12491445</v>
      </c>
      <c r="Q748" s="3">
        <v>13967978</v>
      </c>
      <c r="R748" s="3">
        <v>14700525</v>
      </c>
      <c r="S748" s="3">
        <v>15915218</v>
      </c>
      <c r="T748" s="139">
        <v>17013977</v>
      </c>
      <c r="U748" s="3">
        <v>16747279</v>
      </c>
      <c r="V748" s="3">
        <v>18512274</v>
      </c>
      <c r="W748" s="3">
        <v>17966596</v>
      </c>
      <c r="X748" s="3">
        <v>22813480</v>
      </c>
    </row>
    <row r="749" spans="1:24" ht="15" customHeight="1" x14ac:dyDescent="0.2">
      <c r="A749" s="26" t="s">
        <v>13</v>
      </c>
      <c r="B749" s="26">
        <v>5676627</v>
      </c>
      <c r="C749" s="5">
        <v>5833202</v>
      </c>
      <c r="D749" s="5">
        <v>6438529</v>
      </c>
      <c r="E749" s="5">
        <v>6345026</v>
      </c>
      <c r="F749" s="5">
        <v>6319631</v>
      </c>
      <c r="G749" s="5">
        <v>6840714</v>
      </c>
      <c r="H749" s="5">
        <v>6954083</v>
      </c>
      <c r="I749" s="5">
        <v>6217515</v>
      </c>
      <c r="J749" s="3">
        <v>5881337</v>
      </c>
      <c r="K749" s="3">
        <v>6056445</v>
      </c>
      <c r="L749" s="3">
        <v>5956075</v>
      </c>
      <c r="M749" s="3">
        <v>6158920</v>
      </c>
      <c r="N749" s="3">
        <v>6139171</v>
      </c>
      <c r="O749" s="10">
        <v>6591557</v>
      </c>
      <c r="P749" s="10">
        <v>6558182</v>
      </c>
      <c r="Q749" s="10">
        <v>6825013</v>
      </c>
      <c r="R749" s="10">
        <v>6919326</v>
      </c>
      <c r="S749" s="3">
        <v>7733769</v>
      </c>
      <c r="T749" s="139">
        <v>8606693</v>
      </c>
      <c r="U749" s="3">
        <v>8004643</v>
      </c>
      <c r="V749" s="3">
        <v>8567777</v>
      </c>
      <c r="W749" s="3">
        <v>9644814</v>
      </c>
      <c r="X749" s="3">
        <v>10396952</v>
      </c>
    </row>
    <row r="750" spans="1:24" ht="15" customHeight="1" x14ac:dyDescent="0.2">
      <c r="A750" s="26" t="s">
        <v>14</v>
      </c>
      <c r="B750" s="26">
        <v>16967419</v>
      </c>
      <c r="C750" s="5">
        <v>18593700</v>
      </c>
      <c r="D750" s="5">
        <v>19092822</v>
      </c>
      <c r="E750" s="5">
        <v>18197040</v>
      </c>
      <c r="F750" s="5">
        <v>18464279</v>
      </c>
      <c r="G750" s="5">
        <v>19463123</v>
      </c>
      <c r="H750" s="5">
        <v>20043261</v>
      </c>
      <c r="I750" s="5">
        <v>21302789</v>
      </c>
      <c r="J750" s="3">
        <v>19528575</v>
      </c>
      <c r="K750" s="3">
        <v>20596396</v>
      </c>
      <c r="L750" s="3">
        <v>20529880</v>
      </c>
      <c r="M750" s="3">
        <v>20719590</v>
      </c>
      <c r="N750" s="3">
        <v>21619300</v>
      </c>
      <c r="O750" s="3">
        <v>21934652</v>
      </c>
      <c r="P750" s="3">
        <v>22549919</v>
      </c>
      <c r="Q750" s="3">
        <v>25238265</v>
      </c>
      <c r="R750" s="3">
        <v>26335047</v>
      </c>
      <c r="S750" s="3">
        <v>27528249</v>
      </c>
      <c r="T750" s="139">
        <v>28959441</v>
      </c>
      <c r="U750" s="3">
        <v>28359902</v>
      </c>
      <c r="V750" s="3">
        <v>30672759</v>
      </c>
      <c r="W750" s="3">
        <v>33632437</v>
      </c>
      <c r="X750" s="3">
        <v>41240622</v>
      </c>
    </row>
    <row r="751" spans="1:24" ht="15" customHeight="1" x14ac:dyDescent="0.2">
      <c r="A751" s="26"/>
      <c r="B751" s="26"/>
      <c r="C751" s="5"/>
      <c r="D751" s="5"/>
      <c r="E751" s="5"/>
      <c r="F751" s="5"/>
      <c r="G751" s="5"/>
      <c r="H751" s="5"/>
      <c r="I751" s="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139"/>
      <c r="U751" s="3"/>
      <c r="V751" s="3"/>
      <c r="W751" s="3"/>
      <c r="X751" s="3"/>
    </row>
    <row r="752" spans="1:24" ht="15" customHeight="1" x14ac:dyDescent="0.2">
      <c r="A752" s="26" t="s">
        <v>15</v>
      </c>
      <c r="B752" s="29">
        <v>895.49927269615819</v>
      </c>
      <c r="C752" s="5">
        <v>972.67838914209301</v>
      </c>
      <c r="D752" s="5">
        <v>1144.1075414927691</v>
      </c>
      <c r="E752" s="5">
        <v>1113.4249532031938</v>
      </c>
      <c r="F752" s="5">
        <v>1155.8789787209532</v>
      </c>
      <c r="G752" s="5">
        <v>1141.9017878426698</v>
      </c>
      <c r="H752" s="5">
        <v>1066.5206059003513</v>
      </c>
      <c r="I752" s="5">
        <v>1107.6994398300174</v>
      </c>
      <c r="J752" s="3">
        <v>1118.6669400747967</v>
      </c>
      <c r="K752" s="3">
        <v>1975.1227590735491</v>
      </c>
      <c r="L752" s="3">
        <v>1954.7974755498549</v>
      </c>
      <c r="M752" s="3">
        <v>1614.5349088447263</v>
      </c>
      <c r="N752" s="3">
        <v>1587.4175292913205</v>
      </c>
      <c r="O752" s="3">
        <v>1574.9684452094091</v>
      </c>
      <c r="P752" s="3">
        <v>1653.1397589451014</v>
      </c>
      <c r="Q752" s="3">
        <v>1691.5431859174867</v>
      </c>
      <c r="R752" s="3">
        <v>2151.1126926340567</v>
      </c>
      <c r="S752" s="3">
        <v>1737.6858400935305</v>
      </c>
      <c r="T752" s="139">
        <v>1519.4810927907306</v>
      </c>
      <c r="U752" s="3">
        <v>1625.4578383273188</v>
      </c>
      <c r="V752" s="3">
        <v>1622.0999164728989</v>
      </c>
      <c r="W752" s="3">
        <v>2609.7928559353991</v>
      </c>
      <c r="X752" s="3">
        <v>3408.3708966816921</v>
      </c>
    </row>
    <row r="753" spans="1:24" ht="15" customHeight="1" x14ac:dyDescent="0.2">
      <c r="A753" s="26" t="s">
        <v>16</v>
      </c>
      <c r="B753" s="29">
        <v>4471.7140602568861</v>
      </c>
      <c r="C753" s="5">
        <v>5142.8009335806264</v>
      </c>
      <c r="D753" s="5">
        <v>4996.9644763661072</v>
      </c>
      <c r="E753" s="5">
        <v>4546.1301906253584</v>
      </c>
      <c r="F753" s="5">
        <v>4673.7292813701533</v>
      </c>
      <c r="G753" s="5">
        <v>4875.9332538736589</v>
      </c>
      <c r="H753" s="5">
        <v>5113.9170097835531</v>
      </c>
      <c r="I753" s="5">
        <v>6177.057175970639</v>
      </c>
      <c r="J753" s="3">
        <v>5544.3077403794523</v>
      </c>
      <c r="K753" s="3">
        <v>5045.1758218943278</v>
      </c>
      <c r="L753" s="3">
        <v>5125.81148245857</v>
      </c>
      <c r="M753" s="3">
        <v>5376.6784621958886</v>
      </c>
      <c r="N753" s="3">
        <v>5749.6928677056076</v>
      </c>
      <c r="O753" s="3">
        <v>5760.6095811818705</v>
      </c>
      <c r="P753" s="3">
        <v>5899.5376317678611</v>
      </c>
      <c r="Q753" s="3">
        <v>5315.1814729407824</v>
      </c>
      <c r="R753" s="3">
        <v>6706.505077601073</v>
      </c>
      <c r="S753" s="3">
        <v>7129.100576501839</v>
      </c>
      <c r="T753" s="139">
        <v>7743.0936008119024</v>
      </c>
      <c r="U753" s="3">
        <v>7544.9409146404641</v>
      </c>
      <c r="V753" s="3">
        <v>8358.2518003476544</v>
      </c>
      <c r="W753" s="3">
        <v>7787.5574858371365</v>
      </c>
      <c r="X753" s="3">
        <v>9683.058717667931</v>
      </c>
    </row>
    <row r="754" spans="1:24" ht="15" customHeight="1" x14ac:dyDescent="0.2">
      <c r="A754" s="26" t="s">
        <v>17</v>
      </c>
      <c r="B754" s="29">
        <v>2698.4526967285592</v>
      </c>
      <c r="C754" s="5">
        <v>2795.5669297753748</v>
      </c>
      <c r="D754" s="5">
        <v>3124.5894399689414</v>
      </c>
      <c r="E754" s="5">
        <v>3029.8668678610998</v>
      </c>
      <c r="F754" s="5">
        <v>3033.5150988590053</v>
      </c>
      <c r="G754" s="5">
        <v>3261.3654350417164</v>
      </c>
      <c r="H754" s="5">
        <v>3283.5733577607371</v>
      </c>
      <c r="I754" s="5">
        <v>3002.4700598802392</v>
      </c>
      <c r="J754" s="3">
        <v>2871.4381267637268</v>
      </c>
      <c r="K754" s="3">
        <v>2924.2225258675217</v>
      </c>
      <c r="L754" s="3">
        <v>2893.7287139199425</v>
      </c>
      <c r="M754" s="3">
        <v>2957.1663841821473</v>
      </c>
      <c r="N754" s="3">
        <v>2909.7803624919425</v>
      </c>
      <c r="O754" s="5">
        <v>3151.4424364123161</v>
      </c>
      <c r="P754" s="5">
        <v>3097.3391393055499</v>
      </c>
      <c r="Q754" s="5">
        <v>2597.096204631765</v>
      </c>
      <c r="R754" s="5">
        <v>3156.6556264199489</v>
      </c>
      <c r="S754" s="5">
        <v>3464.282866652034</v>
      </c>
      <c r="T754" s="26">
        <v>3916.9225097960689</v>
      </c>
      <c r="U754" s="5">
        <v>3606.2311064257296</v>
      </c>
      <c r="V754" s="5">
        <v>3868.332844210669</v>
      </c>
      <c r="W754" s="5">
        <v>4180.5105132439567</v>
      </c>
      <c r="X754" s="5">
        <v>4412.9302807276681</v>
      </c>
    </row>
    <row r="755" spans="1:24" ht="15" customHeight="1" x14ac:dyDescent="0.2">
      <c r="A755" s="31" t="s">
        <v>18</v>
      </c>
      <c r="B755" s="32">
        <v>8065.6660296816035</v>
      </c>
      <c r="C755" s="16">
        <v>8911.046252498094</v>
      </c>
      <c r="D755" s="16">
        <v>9265.6614578278168</v>
      </c>
      <c r="E755" s="16">
        <v>8689.4220116896522</v>
      </c>
      <c r="F755" s="16">
        <v>8863.1233589501117</v>
      </c>
      <c r="G755" s="16">
        <v>9279.2004767580456</v>
      </c>
      <c r="H755" s="16">
        <v>9464.0109734446414</v>
      </c>
      <c r="I755" s="16">
        <v>10287.226675680895</v>
      </c>
      <c r="J755" s="16">
        <v>9534.4128072179756</v>
      </c>
      <c r="K755" s="16">
        <v>9944.5211068353983</v>
      </c>
      <c r="L755" s="16">
        <v>9974.3376719283679</v>
      </c>
      <c r="M755" s="16">
        <v>9948.3797552227625</v>
      </c>
      <c r="N755" s="16">
        <v>10246.89075948887</v>
      </c>
      <c r="O755" s="16">
        <v>10487.020462803595</v>
      </c>
      <c r="P755" s="16">
        <v>10650.016530018513</v>
      </c>
      <c r="Q755" s="16">
        <v>9603.8208634900329</v>
      </c>
      <c r="R755" s="16">
        <v>12014.273396655079</v>
      </c>
      <c r="S755" s="5">
        <v>12331.069283247403</v>
      </c>
      <c r="T755" s="26">
        <v>13179.497203398701</v>
      </c>
      <c r="U755" s="5">
        <v>12776.629859393513</v>
      </c>
      <c r="V755" s="5">
        <v>13848.684561031221</v>
      </c>
      <c r="W755" s="5">
        <v>14577.860855016492</v>
      </c>
      <c r="X755" s="5">
        <v>17504.35989507729</v>
      </c>
    </row>
    <row r="756" spans="1:24" ht="1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3"/>
      <c r="K756" s="13"/>
      <c r="L756" s="13"/>
      <c r="M756" s="13"/>
      <c r="N756" s="13"/>
      <c r="O756" s="13"/>
      <c r="P756" s="13"/>
      <c r="Q756" s="13"/>
      <c r="R756" s="13"/>
      <c r="S756" s="171"/>
      <c r="T756" s="173"/>
      <c r="U756" s="173"/>
      <c r="V756" s="173"/>
      <c r="W756" s="173"/>
      <c r="X756" s="173"/>
    </row>
    <row r="757" spans="1:24" ht="15" customHeight="1" x14ac:dyDescent="0.2">
      <c r="A757" s="34" t="s">
        <v>59</v>
      </c>
      <c r="B757" s="21"/>
      <c r="C757" s="22"/>
      <c r="D757" s="22"/>
      <c r="E757" s="22"/>
      <c r="F757" s="22"/>
      <c r="G757" s="22"/>
      <c r="H757" s="22"/>
      <c r="I757" s="22"/>
      <c r="J757" s="7"/>
      <c r="K757" s="7"/>
      <c r="L757" s="7"/>
      <c r="M757" s="7"/>
      <c r="N757" s="7"/>
      <c r="O757" s="7"/>
      <c r="P757" s="7"/>
      <c r="Q757" s="7"/>
      <c r="R757" s="7"/>
      <c r="S757" s="25"/>
      <c r="T757" s="24"/>
      <c r="U757" s="25"/>
      <c r="V757" s="25"/>
      <c r="W757" s="25"/>
      <c r="X757" s="25"/>
    </row>
    <row r="758" spans="1:24" ht="15" customHeight="1" x14ac:dyDescent="0.2">
      <c r="A758" s="35"/>
      <c r="J758" s="3"/>
      <c r="K758" s="3"/>
      <c r="L758" s="3"/>
      <c r="M758" s="3"/>
      <c r="N758" s="3"/>
      <c r="O758" s="3"/>
      <c r="P758" s="3"/>
      <c r="Q758" s="3"/>
      <c r="R758" s="3"/>
      <c r="S758" s="25"/>
      <c r="T758" s="24"/>
      <c r="U758" s="25"/>
      <c r="V758" s="25"/>
      <c r="W758" s="25"/>
      <c r="X758" s="25"/>
    </row>
    <row r="759" spans="1:24" ht="15" customHeight="1" x14ac:dyDescent="0.2">
      <c r="A759" s="26" t="s">
        <v>10</v>
      </c>
      <c r="B759" s="27">
        <v>4326.53</v>
      </c>
      <c r="C759" s="28">
        <v>4382.71</v>
      </c>
      <c r="D759" s="28">
        <v>4372.3599999999997</v>
      </c>
      <c r="E759" s="28">
        <v>4432.8</v>
      </c>
      <c r="F759" s="28">
        <v>4511.26</v>
      </c>
      <c r="G759" s="28">
        <v>4598.49</v>
      </c>
      <c r="H759" s="28">
        <v>4766.21</v>
      </c>
      <c r="I759" s="28">
        <v>4867.95</v>
      </c>
      <c r="J759" s="2">
        <v>4924.25</v>
      </c>
      <c r="K759" s="2">
        <v>4881.3500000000004</v>
      </c>
      <c r="L759" s="2">
        <v>4849.3</v>
      </c>
      <c r="M759" s="2">
        <v>4850.79</v>
      </c>
      <c r="N759" s="2">
        <v>4835.8599999999997</v>
      </c>
      <c r="O759" s="2">
        <v>4724.21</v>
      </c>
      <c r="P759" s="2">
        <v>4882.8599999999997</v>
      </c>
      <c r="Q759" s="2">
        <v>4787.45</v>
      </c>
      <c r="R759" s="2">
        <v>4783.83</v>
      </c>
      <c r="S759" s="2">
        <v>4857.41</v>
      </c>
      <c r="T759" s="138">
        <v>4904.79</v>
      </c>
      <c r="U759" s="2">
        <v>4985.6899999999996</v>
      </c>
      <c r="V759" s="2">
        <v>4841.96</v>
      </c>
      <c r="W759" s="2">
        <v>4915.66</v>
      </c>
      <c r="X759" s="2">
        <v>5163.32</v>
      </c>
    </row>
    <row r="760" spans="1:24" ht="15" customHeight="1" x14ac:dyDescent="0.2">
      <c r="A760" s="26" t="s">
        <v>11</v>
      </c>
      <c r="B760" s="26">
        <v>2033593</v>
      </c>
      <c r="C760" s="5">
        <v>2190017</v>
      </c>
      <c r="D760" s="5">
        <v>2459430</v>
      </c>
      <c r="E760" s="5">
        <v>2732760</v>
      </c>
      <c r="F760" s="5">
        <v>3197078</v>
      </c>
      <c r="G760" s="5">
        <v>3342847</v>
      </c>
      <c r="H760" s="5">
        <v>3565798</v>
      </c>
      <c r="I760" s="5">
        <v>3562521</v>
      </c>
      <c r="J760" s="3">
        <v>4045071</v>
      </c>
      <c r="K760" s="3">
        <v>7547150</v>
      </c>
      <c r="L760" s="5">
        <v>5677334</v>
      </c>
      <c r="M760" s="5">
        <v>4359204</v>
      </c>
      <c r="N760" s="5">
        <v>4427418</v>
      </c>
      <c r="O760" s="5">
        <v>4204544</v>
      </c>
      <c r="P760" s="5">
        <v>4527321</v>
      </c>
      <c r="Q760" s="5">
        <v>4658200</v>
      </c>
      <c r="R760" s="5">
        <v>5092301</v>
      </c>
      <c r="S760" s="5">
        <v>5248065</v>
      </c>
      <c r="T760" s="26">
        <v>5012636</v>
      </c>
      <c r="U760" s="5">
        <v>5132847</v>
      </c>
      <c r="V760" s="5">
        <v>7414581</v>
      </c>
      <c r="W760" s="5">
        <v>10061527</v>
      </c>
      <c r="X760" s="5">
        <v>16123789</v>
      </c>
    </row>
    <row r="761" spans="1:24" ht="15" customHeight="1" x14ac:dyDescent="0.2">
      <c r="A761" s="26" t="s">
        <v>12</v>
      </c>
      <c r="B761" s="26">
        <v>18406828</v>
      </c>
      <c r="C761" s="5">
        <v>19991084</v>
      </c>
      <c r="D761" s="5">
        <v>20081097</v>
      </c>
      <c r="E761" s="5">
        <v>18305242</v>
      </c>
      <c r="F761" s="5">
        <v>19554158</v>
      </c>
      <c r="G761" s="5">
        <v>21461349</v>
      </c>
      <c r="H761" s="5">
        <v>22858670</v>
      </c>
      <c r="I761" s="5">
        <v>30950052</v>
      </c>
      <c r="J761" s="4">
        <v>29605730</v>
      </c>
      <c r="K761" s="4">
        <v>28036393</v>
      </c>
      <c r="L761" s="3">
        <v>26736275</v>
      </c>
      <c r="M761" s="3">
        <v>29360904</v>
      </c>
      <c r="N761" s="3">
        <v>29672260</v>
      </c>
      <c r="O761" s="3">
        <v>29567532</v>
      </c>
      <c r="P761" s="3">
        <v>31325269</v>
      </c>
      <c r="Q761" s="3">
        <v>31519015</v>
      </c>
      <c r="R761" s="3">
        <v>33549797</v>
      </c>
      <c r="S761" s="3">
        <v>35615142</v>
      </c>
      <c r="T761" s="139">
        <v>36246693</v>
      </c>
      <c r="U761" s="3">
        <v>38311641</v>
      </c>
      <c r="V761" s="3">
        <v>39221815</v>
      </c>
      <c r="W761" s="3">
        <v>40195764</v>
      </c>
      <c r="X761" s="3">
        <v>43153010</v>
      </c>
    </row>
    <row r="762" spans="1:24" ht="15" customHeight="1" x14ac:dyDescent="0.2">
      <c r="A762" s="26" t="s">
        <v>13</v>
      </c>
      <c r="B762" s="26">
        <v>12056204</v>
      </c>
      <c r="C762" s="5">
        <v>13146870</v>
      </c>
      <c r="D762" s="5">
        <v>13128406</v>
      </c>
      <c r="E762" s="5">
        <v>13559124</v>
      </c>
      <c r="F762" s="5">
        <v>15612774</v>
      </c>
      <c r="G762" s="5">
        <v>16120041</v>
      </c>
      <c r="H762" s="5">
        <v>19448177</v>
      </c>
      <c r="I762" s="5">
        <v>15717499</v>
      </c>
      <c r="J762" s="3">
        <v>16683395</v>
      </c>
      <c r="K762" s="3">
        <v>17838952</v>
      </c>
      <c r="L762" s="3">
        <v>17830653</v>
      </c>
      <c r="M762" s="3">
        <v>17947053</v>
      </c>
      <c r="N762" s="3">
        <v>18325688</v>
      </c>
      <c r="O762" s="10">
        <v>18931244</v>
      </c>
      <c r="P762" s="10">
        <v>19465404</v>
      </c>
      <c r="Q762" s="10">
        <v>20232749</v>
      </c>
      <c r="R762" s="10">
        <v>20538103</v>
      </c>
      <c r="S762" s="3">
        <v>21628454</v>
      </c>
      <c r="T762" s="139">
        <v>23463203</v>
      </c>
      <c r="U762" s="3">
        <v>23553990</v>
      </c>
      <c r="V762" s="3">
        <v>24237628</v>
      </c>
      <c r="W762" s="3">
        <v>26023004</v>
      </c>
      <c r="X762" s="3">
        <v>29698834</v>
      </c>
    </row>
    <row r="763" spans="1:24" ht="15" customHeight="1" x14ac:dyDescent="0.2">
      <c r="A763" s="26" t="s">
        <v>14</v>
      </c>
      <c r="B763" s="26">
        <v>32496625</v>
      </c>
      <c r="C763" s="5">
        <v>35327971</v>
      </c>
      <c r="D763" s="5">
        <v>35668933</v>
      </c>
      <c r="E763" s="5">
        <v>34597126</v>
      </c>
      <c r="F763" s="5">
        <v>38364010</v>
      </c>
      <c r="G763" s="5">
        <v>40924237</v>
      </c>
      <c r="H763" s="5">
        <v>45872645</v>
      </c>
      <c r="I763" s="5">
        <v>50230072</v>
      </c>
      <c r="J763" s="3">
        <v>50334196</v>
      </c>
      <c r="K763" s="3">
        <v>53422495</v>
      </c>
      <c r="L763" s="3">
        <v>50244262</v>
      </c>
      <c r="M763" s="3">
        <v>51667161</v>
      </c>
      <c r="N763" s="3">
        <v>52425366</v>
      </c>
      <c r="O763" s="3">
        <v>52703320</v>
      </c>
      <c r="P763" s="3">
        <v>55317994</v>
      </c>
      <c r="Q763" s="3">
        <v>56409964</v>
      </c>
      <c r="R763" s="3">
        <v>59180201</v>
      </c>
      <c r="S763" s="3">
        <v>62491661</v>
      </c>
      <c r="T763" s="139">
        <v>64722532</v>
      </c>
      <c r="U763" s="3">
        <v>66998478</v>
      </c>
      <c r="V763" s="3">
        <v>70874024</v>
      </c>
      <c r="W763" s="3">
        <v>76280295</v>
      </c>
      <c r="X763" s="3">
        <v>88975633</v>
      </c>
    </row>
    <row r="764" spans="1:24" ht="15" customHeight="1" x14ac:dyDescent="0.2">
      <c r="A764" s="26"/>
      <c r="B764" s="26"/>
      <c r="C764" s="5"/>
      <c r="D764" s="5"/>
      <c r="E764" s="5"/>
      <c r="F764" s="5"/>
      <c r="G764" s="5"/>
      <c r="H764" s="5"/>
      <c r="I764" s="5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139"/>
      <c r="U764" s="3"/>
      <c r="V764" s="3"/>
      <c r="W764" s="3"/>
      <c r="X764" s="3"/>
    </row>
    <row r="765" spans="1:24" ht="15" customHeight="1" x14ac:dyDescent="0.2">
      <c r="A765" s="26" t="s">
        <v>15</v>
      </c>
      <c r="B765" s="29">
        <v>470.0286372682034</v>
      </c>
      <c r="C765" s="5">
        <v>499.69470943776793</v>
      </c>
      <c r="D765" s="5">
        <v>562.49485403763651</v>
      </c>
      <c r="E765" s="5">
        <v>616.48619382782886</v>
      </c>
      <c r="F765" s="5">
        <v>708.68848171020954</v>
      </c>
      <c r="G765" s="5">
        <v>726.94449699792756</v>
      </c>
      <c r="H765" s="5">
        <v>748.14118555414052</v>
      </c>
      <c r="I765" s="5">
        <v>731.83187994946536</v>
      </c>
      <c r="J765" s="3">
        <v>821.45930852414074</v>
      </c>
      <c r="K765" s="3">
        <v>1546.1194136867873</v>
      </c>
      <c r="L765" s="3">
        <v>1170.753304600664</v>
      </c>
      <c r="M765" s="3">
        <v>898.65856901659322</v>
      </c>
      <c r="N765" s="3">
        <v>915.53891138287713</v>
      </c>
      <c r="O765" s="3">
        <v>889.99938614075154</v>
      </c>
      <c r="P765" s="3">
        <v>927.18632113146805</v>
      </c>
      <c r="Q765" s="3">
        <v>973.00232900604715</v>
      </c>
      <c r="R765" s="3">
        <v>1064.4820154562349</v>
      </c>
      <c r="S765" s="3">
        <v>1080.4245472381372</v>
      </c>
      <c r="T765" s="139">
        <v>1021.9878934674064</v>
      </c>
      <c r="U765" s="3">
        <v>1029.5158744326263</v>
      </c>
      <c r="V765" s="3">
        <v>1531.3181025865558</v>
      </c>
      <c r="W765" s="3">
        <v>2046.8313512325915</v>
      </c>
      <c r="X765" s="3">
        <v>3122.7560949156746</v>
      </c>
    </row>
    <row r="766" spans="1:24" ht="15" customHeight="1" x14ac:dyDescent="0.2">
      <c r="A766" s="26" t="s">
        <v>16</v>
      </c>
      <c r="B766" s="29">
        <v>4254.4089605295703</v>
      </c>
      <c r="C766" s="5">
        <v>4561.3522227115191</v>
      </c>
      <c r="D766" s="5">
        <v>4592.7364169464545</v>
      </c>
      <c r="E766" s="5">
        <v>4129.4987366901278</v>
      </c>
      <c r="F766" s="5">
        <v>4334.5225059074401</v>
      </c>
      <c r="G766" s="5">
        <v>4667.0426596556699</v>
      </c>
      <c r="H766" s="5">
        <v>4795.9846502776836</v>
      </c>
      <c r="I766" s="5">
        <v>6357.92315040212</v>
      </c>
      <c r="J766" s="3">
        <v>6012.2313042595315</v>
      </c>
      <c r="K766" s="3">
        <v>5743.5736015651401</v>
      </c>
      <c r="L766" s="3">
        <v>5513.429773369352</v>
      </c>
      <c r="M766" s="3">
        <v>6052.8087177552525</v>
      </c>
      <c r="N766" s="3">
        <v>6135.8806913351509</v>
      </c>
      <c r="O766" s="3">
        <v>6258.7251625139443</v>
      </c>
      <c r="P766" s="3">
        <v>6415.3526826491034</v>
      </c>
      <c r="Q766" s="3">
        <v>6583.6750253266355</v>
      </c>
      <c r="R766" s="3">
        <v>7013.1666468081012</v>
      </c>
      <c r="S766" s="3">
        <v>7332.1259683658582</v>
      </c>
      <c r="T766" s="139">
        <v>7390.0601248983139</v>
      </c>
      <c r="U766" s="3">
        <v>7684.320725917577</v>
      </c>
      <c r="V766" s="3">
        <v>8100.4004576659036</v>
      </c>
      <c r="W766" s="3">
        <v>8177.0838503883506</v>
      </c>
      <c r="X766" s="3">
        <v>8357.6090577380455</v>
      </c>
    </row>
    <row r="767" spans="1:24" ht="15" customHeight="1" x14ac:dyDescent="0.2">
      <c r="A767" s="26" t="s">
        <v>17</v>
      </c>
      <c r="B767" s="29">
        <v>2786.5758471569598</v>
      </c>
      <c r="C767" s="5">
        <v>2999.7125066454319</v>
      </c>
      <c r="D767" s="5">
        <v>3002.5903630991047</v>
      </c>
      <c r="E767" s="5">
        <v>3058.8170005414186</v>
      </c>
      <c r="F767" s="5">
        <v>3460.8455287436323</v>
      </c>
      <c r="G767" s="5">
        <v>3505.5074600575408</v>
      </c>
      <c r="H767" s="5">
        <v>4080.4280549954788</v>
      </c>
      <c r="I767" s="5">
        <v>3228.7716595281381</v>
      </c>
      <c r="J767" s="3">
        <v>3388.0073107579833</v>
      </c>
      <c r="K767" s="3">
        <v>3654.5119690249621</v>
      </c>
      <c r="L767" s="3">
        <v>3676.9539933598662</v>
      </c>
      <c r="M767" s="3">
        <v>3699.8206477707754</v>
      </c>
      <c r="N767" s="3">
        <v>3789.5406401343303</v>
      </c>
      <c r="O767" s="5">
        <v>4007.282487442345</v>
      </c>
      <c r="P767" s="5">
        <v>3986.4759587618732</v>
      </c>
      <c r="Q767" s="5">
        <v>4226.2058089379525</v>
      </c>
      <c r="R767" s="5">
        <v>4293.2342913523262</v>
      </c>
      <c r="S767" s="5">
        <v>4452.6721030343333</v>
      </c>
      <c r="T767" s="26">
        <v>4783.7324329889761</v>
      </c>
      <c r="U767" s="5">
        <v>4724.3190009808077</v>
      </c>
      <c r="V767" s="5">
        <v>5005.7472593743032</v>
      </c>
      <c r="W767" s="5">
        <v>5293.8982761216193</v>
      </c>
      <c r="X767" s="5">
        <v>5751.8871578751659</v>
      </c>
    </row>
    <row r="768" spans="1:24" ht="15" customHeight="1" x14ac:dyDescent="0.2">
      <c r="A768" s="31" t="s">
        <v>18</v>
      </c>
      <c r="B768" s="32">
        <v>7511.0134449547331</v>
      </c>
      <c r="C768" s="16">
        <v>8060.7594387947183</v>
      </c>
      <c r="D768" s="16">
        <v>8157.8216340831959</v>
      </c>
      <c r="E768" s="16">
        <v>7804.8019310593754</v>
      </c>
      <c r="F768" s="16">
        <v>8504.0565163612828</v>
      </c>
      <c r="G768" s="16">
        <v>8899.4946167111375</v>
      </c>
      <c r="H768" s="16">
        <v>9624.5538908273029</v>
      </c>
      <c r="I768" s="16">
        <v>10318.526689879724</v>
      </c>
      <c r="J768" s="16">
        <v>10221.697923541657</v>
      </c>
      <c r="K768" s="16">
        <v>10944.20498427689</v>
      </c>
      <c r="L768" s="16">
        <v>10361.137071329882</v>
      </c>
      <c r="M768" s="16">
        <v>10651.287934542621</v>
      </c>
      <c r="N768" s="16">
        <v>10840.960242852358</v>
      </c>
      <c r="O768" s="16">
        <v>11156.00703609704</v>
      </c>
      <c r="P768" s="16">
        <v>11329.014962542446</v>
      </c>
      <c r="Q768" s="16">
        <v>11782.883163270635</v>
      </c>
      <c r="R768" s="16">
        <v>12370.882953616663</v>
      </c>
      <c r="S768" s="5">
        <v>12865.222618638329</v>
      </c>
      <c r="T768" s="26">
        <v>13195.780451354696</v>
      </c>
      <c r="U768" s="5">
        <v>13438.155601331011</v>
      </c>
      <c r="V768" s="5">
        <v>14637.465819626763</v>
      </c>
      <c r="W768" s="5">
        <v>15517.813477742562</v>
      </c>
      <c r="X768" s="5">
        <v>17232.252310528886</v>
      </c>
    </row>
    <row r="769" spans="1:24" ht="1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3"/>
      <c r="K769" s="13"/>
      <c r="L769" s="13"/>
      <c r="M769" s="13"/>
      <c r="N769" s="13"/>
      <c r="O769" s="13"/>
      <c r="P769" s="13"/>
      <c r="Q769" s="13"/>
      <c r="R769" s="13"/>
      <c r="S769" s="171"/>
      <c r="T769" s="173"/>
      <c r="U769" s="173"/>
      <c r="V769" s="173"/>
      <c r="W769" s="173"/>
      <c r="X769" s="173"/>
    </row>
    <row r="770" spans="1:24" ht="15" customHeight="1" x14ac:dyDescent="0.2">
      <c r="A770" s="34" t="s">
        <v>60</v>
      </c>
      <c r="B770" s="21"/>
      <c r="C770" s="22"/>
      <c r="D770" s="22"/>
      <c r="E770" s="22"/>
      <c r="F770" s="22"/>
      <c r="G770" s="22"/>
      <c r="H770" s="22"/>
      <c r="I770" s="22"/>
      <c r="J770" s="7"/>
      <c r="K770" s="7"/>
      <c r="L770" s="7"/>
      <c r="M770" s="7"/>
      <c r="N770" s="7"/>
      <c r="O770" s="7"/>
      <c r="P770" s="7"/>
      <c r="Q770" s="7"/>
      <c r="R770" s="7"/>
      <c r="S770" s="25"/>
      <c r="T770" s="24"/>
      <c r="U770" s="25"/>
      <c r="V770" s="25"/>
      <c r="W770" s="25"/>
      <c r="X770" s="25"/>
    </row>
    <row r="771" spans="1:24" ht="15" customHeight="1" x14ac:dyDescent="0.2">
      <c r="A771" s="35"/>
      <c r="J771" s="3"/>
      <c r="K771" s="3"/>
      <c r="L771" s="3"/>
      <c r="M771" s="3"/>
      <c r="N771" s="3"/>
      <c r="O771" s="3"/>
      <c r="P771" s="3"/>
      <c r="Q771" s="3"/>
      <c r="R771" s="3"/>
      <c r="S771" s="25"/>
      <c r="T771" s="24"/>
      <c r="U771" s="25"/>
      <c r="V771" s="25"/>
      <c r="W771" s="25"/>
      <c r="X771" s="25"/>
    </row>
    <row r="772" spans="1:24" ht="15" customHeight="1" x14ac:dyDescent="0.2">
      <c r="A772" s="26" t="s">
        <v>10</v>
      </c>
      <c r="B772" s="27">
        <v>7836.32</v>
      </c>
      <c r="C772" s="28">
        <v>8079.58</v>
      </c>
      <c r="D772" s="28">
        <v>8303.5499999999993</v>
      </c>
      <c r="E772" s="28">
        <v>8479.16</v>
      </c>
      <c r="F772" s="28">
        <v>8663.15</v>
      </c>
      <c r="G772" s="28">
        <v>8936.1</v>
      </c>
      <c r="H772" s="28">
        <v>9218.56</v>
      </c>
      <c r="I772" s="28">
        <v>9430.08</v>
      </c>
      <c r="J772" s="2">
        <v>9560.7999999999993</v>
      </c>
      <c r="K772" s="2">
        <v>9531.9</v>
      </c>
      <c r="L772" s="2">
        <v>9615.33</v>
      </c>
      <c r="M772" s="2">
        <v>9614.19</v>
      </c>
      <c r="N772" s="2">
        <v>9730.25</v>
      </c>
      <c r="O772" s="2">
        <v>9730.07</v>
      </c>
      <c r="P772" s="2">
        <v>9745.0300000000007</v>
      </c>
      <c r="Q772" s="2">
        <v>9661.5500000000011</v>
      </c>
      <c r="R772" s="2">
        <v>9671.68</v>
      </c>
      <c r="S772" s="2">
        <v>9753.91</v>
      </c>
      <c r="T772" s="138">
        <v>9921.15</v>
      </c>
      <c r="U772" s="2">
        <v>10112.86</v>
      </c>
      <c r="V772" s="2">
        <v>10054.9</v>
      </c>
      <c r="W772" s="2">
        <v>10542.45</v>
      </c>
      <c r="X772" s="2">
        <v>11301.21</v>
      </c>
    </row>
    <row r="773" spans="1:24" ht="15" customHeight="1" x14ac:dyDescent="0.2">
      <c r="A773" s="26" t="s">
        <v>11</v>
      </c>
      <c r="B773" s="26">
        <v>2671999</v>
      </c>
      <c r="C773" s="5">
        <v>3273545</v>
      </c>
      <c r="D773" s="5">
        <v>3990560</v>
      </c>
      <c r="E773" s="5">
        <v>4404232</v>
      </c>
      <c r="F773" s="5">
        <v>4662245</v>
      </c>
      <c r="G773" s="5">
        <v>5159847</v>
      </c>
      <c r="H773" s="5">
        <v>5936673</v>
      </c>
      <c r="I773" s="5">
        <v>6364248</v>
      </c>
      <c r="J773" s="3">
        <v>6666625</v>
      </c>
      <c r="K773" s="3">
        <v>10810261</v>
      </c>
      <c r="L773" s="5">
        <v>9975697</v>
      </c>
      <c r="M773" s="5">
        <v>7871041</v>
      </c>
      <c r="N773" s="5">
        <v>7564714</v>
      </c>
      <c r="O773" s="5">
        <v>8244730</v>
      </c>
      <c r="P773" s="5">
        <v>7815583</v>
      </c>
      <c r="Q773" s="5">
        <v>7982576</v>
      </c>
      <c r="R773" s="5">
        <v>8450503</v>
      </c>
      <c r="S773" s="5">
        <v>8504909</v>
      </c>
      <c r="T773" s="26">
        <v>8851751</v>
      </c>
      <c r="U773" s="5">
        <v>8418767</v>
      </c>
      <c r="V773" s="5">
        <v>12283057</v>
      </c>
      <c r="W773" s="5">
        <v>20895171</v>
      </c>
      <c r="X773" s="5">
        <v>20470236</v>
      </c>
    </row>
    <row r="774" spans="1:24" ht="15" customHeight="1" x14ac:dyDescent="0.2">
      <c r="A774" s="26" t="s">
        <v>12</v>
      </c>
      <c r="B774" s="26">
        <v>35516645</v>
      </c>
      <c r="C774" s="5">
        <v>32903542</v>
      </c>
      <c r="D774" s="5">
        <v>31724905</v>
      </c>
      <c r="E774" s="5">
        <v>31107890</v>
      </c>
      <c r="F774" s="5">
        <v>33768980</v>
      </c>
      <c r="G774" s="5">
        <v>38696577</v>
      </c>
      <c r="H774" s="5">
        <v>40328724</v>
      </c>
      <c r="I774" s="5">
        <v>52845106</v>
      </c>
      <c r="J774" s="4">
        <v>51478608</v>
      </c>
      <c r="K774" s="4">
        <v>47122748</v>
      </c>
      <c r="L774" s="3">
        <v>47502245</v>
      </c>
      <c r="M774" s="3">
        <v>51889327</v>
      </c>
      <c r="N774" s="3">
        <v>53429023</v>
      </c>
      <c r="O774" s="3">
        <v>54008665</v>
      </c>
      <c r="P774" s="3">
        <v>56961514</v>
      </c>
      <c r="Q774" s="3">
        <v>56944218</v>
      </c>
      <c r="R774" s="3">
        <v>60368582</v>
      </c>
      <c r="S774" s="3">
        <v>64620948</v>
      </c>
      <c r="T774" s="139">
        <v>66622026</v>
      </c>
      <c r="U774" s="3">
        <v>70409794</v>
      </c>
      <c r="V774" s="3">
        <v>72303361</v>
      </c>
      <c r="W774" s="3">
        <v>77102081</v>
      </c>
      <c r="X774" s="3">
        <v>88609784</v>
      </c>
    </row>
    <row r="775" spans="1:24" ht="15" customHeight="1" x14ac:dyDescent="0.2">
      <c r="A775" s="26" t="s">
        <v>13</v>
      </c>
      <c r="B775" s="26">
        <v>19325322</v>
      </c>
      <c r="C775" s="5">
        <v>19870923</v>
      </c>
      <c r="D775" s="5">
        <v>21518664</v>
      </c>
      <c r="E775" s="5">
        <v>21987433</v>
      </c>
      <c r="F775" s="5">
        <v>23812302</v>
      </c>
      <c r="G775" s="5">
        <v>25766522</v>
      </c>
      <c r="H775" s="5">
        <v>29636074</v>
      </c>
      <c r="I775" s="5">
        <v>26731053</v>
      </c>
      <c r="J775" s="3">
        <v>27792594</v>
      </c>
      <c r="K775" s="3">
        <v>28077382</v>
      </c>
      <c r="L775" s="3">
        <v>28626617</v>
      </c>
      <c r="M775" s="3">
        <v>27169265</v>
      </c>
      <c r="N775" s="3">
        <v>29426686</v>
      </c>
      <c r="O775" s="10">
        <v>30235269</v>
      </c>
      <c r="P775" s="10">
        <v>33621033</v>
      </c>
      <c r="Q775" s="10">
        <v>35518762</v>
      </c>
      <c r="R775" s="10">
        <v>37902144</v>
      </c>
      <c r="S775" s="3">
        <v>38432675</v>
      </c>
      <c r="T775" s="139">
        <v>42613954</v>
      </c>
      <c r="U775" s="3">
        <v>43459870</v>
      </c>
      <c r="V775" s="3">
        <v>46563249</v>
      </c>
      <c r="W775" s="3">
        <v>50353508</v>
      </c>
      <c r="X775" s="3">
        <v>62116874</v>
      </c>
    </row>
    <row r="776" spans="1:24" ht="15" customHeight="1" x14ac:dyDescent="0.2">
      <c r="A776" s="26" t="s">
        <v>14</v>
      </c>
      <c r="B776" s="26">
        <v>57513966</v>
      </c>
      <c r="C776" s="5">
        <v>56048010</v>
      </c>
      <c r="D776" s="5">
        <v>57234129</v>
      </c>
      <c r="E776" s="5">
        <v>57499555</v>
      </c>
      <c r="F776" s="5">
        <v>62243527</v>
      </c>
      <c r="G776" s="5">
        <v>69622946</v>
      </c>
      <c r="H776" s="5">
        <v>75901471</v>
      </c>
      <c r="I776" s="5">
        <v>85940407</v>
      </c>
      <c r="J776" s="3">
        <v>85937827</v>
      </c>
      <c r="K776" s="3">
        <v>86010391</v>
      </c>
      <c r="L776" s="3">
        <v>86104559</v>
      </c>
      <c r="M776" s="3">
        <v>86929633</v>
      </c>
      <c r="N776" s="3">
        <v>90420423</v>
      </c>
      <c r="O776" s="3">
        <v>92488664</v>
      </c>
      <c r="P776" s="3">
        <v>98398130</v>
      </c>
      <c r="Q776" s="3">
        <v>100445556</v>
      </c>
      <c r="R776" s="3">
        <v>106721229</v>
      </c>
      <c r="S776" s="3">
        <v>111558532</v>
      </c>
      <c r="T776" s="139">
        <v>118087731</v>
      </c>
      <c r="U776" s="3">
        <v>122288431</v>
      </c>
      <c r="V776" s="3">
        <v>131149667</v>
      </c>
      <c r="W776" s="3">
        <v>148350760</v>
      </c>
      <c r="X776" s="3">
        <v>171196894</v>
      </c>
    </row>
    <row r="777" spans="1:24" ht="15" customHeight="1" x14ac:dyDescent="0.2">
      <c r="A777" s="26"/>
      <c r="B777" s="26"/>
      <c r="C777" s="5"/>
      <c r="D777" s="5"/>
      <c r="E777" s="5"/>
      <c r="F777" s="5"/>
      <c r="G777" s="5"/>
      <c r="H777" s="5"/>
      <c r="I777" s="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139"/>
      <c r="U777" s="3"/>
      <c r="V777" s="3"/>
      <c r="W777" s="3"/>
      <c r="X777" s="3"/>
    </row>
    <row r="778" spans="1:24" ht="15" customHeight="1" x14ac:dyDescent="0.2">
      <c r="A778" s="26" t="s">
        <v>15</v>
      </c>
      <c r="B778" s="29">
        <v>340.9762490556792</v>
      </c>
      <c r="C778" s="5">
        <v>405.16276836172176</v>
      </c>
      <c r="D778" s="5">
        <v>480.58481011133796</v>
      </c>
      <c r="E778" s="5">
        <v>519.41843295798174</v>
      </c>
      <c r="F778" s="5">
        <v>538.16971886669398</v>
      </c>
      <c r="G778" s="5">
        <v>577.41598683989662</v>
      </c>
      <c r="H778" s="5">
        <v>643.99136090669265</v>
      </c>
      <c r="I778" s="5">
        <v>674.88801791713331</v>
      </c>
      <c r="J778" s="3">
        <v>697.28736089030212</v>
      </c>
      <c r="K778" s="3">
        <v>1134.1139751780863</v>
      </c>
      <c r="L778" s="3">
        <v>1037.4783808772033</v>
      </c>
      <c r="M778" s="3">
        <v>818.68997804287199</v>
      </c>
      <c r="N778" s="3">
        <v>777.44292284370908</v>
      </c>
      <c r="O778" s="3">
        <v>847.34539422635191</v>
      </c>
      <c r="P778" s="3">
        <v>802.00707437534822</v>
      </c>
      <c r="Q778" s="3">
        <v>826.22105148759761</v>
      </c>
      <c r="R778" s="3">
        <v>873.7368275211752</v>
      </c>
      <c r="S778" s="3">
        <v>871.94868519393765</v>
      </c>
      <c r="T778" s="139">
        <v>892.21017724759736</v>
      </c>
      <c r="U778" s="3">
        <v>832.48131586910131</v>
      </c>
      <c r="V778" s="3">
        <v>1221.5991208266616</v>
      </c>
      <c r="W778" s="3">
        <v>1982.0033293968668</v>
      </c>
      <c r="X778" s="3">
        <v>1811.3313530144119</v>
      </c>
    </row>
    <row r="779" spans="1:24" ht="15" customHeight="1" x14ac:dyDescent="0.2">
      <c r="A779" s="26" t="s">
        <v>16</v>
      </c>
      <c r="B779" s="29">
        <v>4532.3117228495012</v>
      </c>
      <c r="C779" s="5">
        <v>4072.4322303882132</v>
      </c>
      <c r="D779" s="5">
        <v>3820.6435801554762</v>
      </c>
      <c r="E779" s="5">
        <v>3668.7466683020489</v>
      </c>
      <c r="F779" s="5">
        <v>3898.0024586899685</v>
      </c>
      <c r="G779" s="5">
        <v>4330.3652600127571</v>
      </c>
      <c r="H779" s="5">
        <v>4374.7314114134961</v>
      </c>
      <c r="I779" s="5">
        <v>5603.8873477213347</v>
      </c>
      <c r="J779" s="3">
        <v>5384.3410593255794</v>
      </c>
      <c r="K779" s="3">
        <v>4943.6888762995841</v>
      </c>
      <c r="L779" s="3">
        <v>4940.2615406855512</v>
      </c>
      <c r="M779" s="3">
        <v>5397.1605512268843</v>
      </c>
      <c r="N779" s="3">
        <v>5491.02263559518</v>
      </c>
      <c r="O779" s="3">
        <v>5550.6964492547331</v>
      </c>
      <c r="P779" s="3">
        <v>5845.1861102531238</v>
      </c>
      <c r="Q779" s="3">
        <v>5893.900875118381</v>
      </c>
      <c r="R779" s="3">
        <v>6241.788603427739</v>
      </c>
      <c r="S779" s="3">
        <v>6625.1326903774998</v>
      </c>
      <c r="T779" s="139">
        <v>6715.1515701304788</v>
      </c>
      <c r="U779" s="3">
        <v>6962.4017340297396</v>
      </c>
      <c r="V779" s="3">
        <v>7190.8582879988862</v>
      </c>
      <c r="W779" s="3">
        <v>7313.4879463502311</v>
      </c>
      <c r="X779" s="3">
        <v>7840.7342222646957</v>
      </c>
    </row>
    <row r="780" spans="1:24" ht="15" customHeight="1" x14ac:dyDescent="0.2">
      <c r="A780" s="26" t="s">
        <v>17</v>
      </c>
      <c r="B780" s="29">
        <v>2466.1221083365663</v>
      </c>
      <c r="C780" s="5">
        <v>2459.4004886392609</v>
      </c>
      <c r="D780" s="5">
        <v>2591.5017071011798</v>
      </c>
      <c r="E780" s="5">
        <v>2593.1145302128984</v>
      </c>
      <c r="F780" s="5">
        <v>2748.6886409677772</v>
      </c>
      <c r="G780" s="5">
        <v>2883.4191649601057</v>
      </c>
      <c r="H780" s="5">
        <v>3214.8268276173285</v>
      </c>
      <c r="I780" s="5">
        <v>2834.6581365163393</v>
      </c>
      <c r="J780" s="3">
        <v>2906.9318467073886</v>
      </c>
      <c r="K780" s="3">
        <v>2945.6228034284877</v>
      </c>
      <c r="L780" s="3">
        <v>2977.1850784112453</v>
      </c>
      <c r="M780" s="3">
        <v>2825.9546566065364</v>
      </c>
      <c r="N780" s="3">
        <v>3024.2476812003802</v>
      </c>
      <c r="O780" s="5">
        <v>3107.4050854721499</v>
      </c>
      <c r="P780" s="5">
        <v>3450.069727851017</v>
      </c>
      <c r="Q780" s="5">
        <v>3676.3005935900551</v>
      </c>
      <c r="R780" s="5">
        <v>3918.879036527263</v>
      </c>
      <c r="S780" s="5">
        <v>3940.2326861740576</v>
      </c>
      <c r="T780" s="26">
        <v>4295.2635531163223</v>
      </c>
      <c r="U780" s="5">
        <v>4297.4855777692956</v>
      </c>
      <c r="V780" s="5">
        <v>4630.9012521258292</v>
      </c>
      <c r="W780" s="5">
        <v>4776.2624437393579</v>
      </c>
      <c r="X780" s="5">
        <v>5496.4799344494977</v>
      </c>
    </row>
    <row r="781" spans="1:24" ht="15" customHeight="1" x14ac:dyDescent="0.2">
      <c r="A781" s="31" t="s">
        <v>18</v>
      </c>
      <c r="B781" s="32">
        <v>7339.4100802417461</v>
      </c>
      <c r="C781" s="16">
        <v>6936.9954873891957</v>
      </c>
      <c r="D781" s="16">
        <v>6892.7300973679939</v>
      </c>
      <c r="E781" s="16">
        <v>6781.2796314729294</v>
      </c>
      <c r="F781" s="16">
        <v>7184.8608185244402</v>
      </c>
      <c r="G781" s="16">
        <v>7791.2004118127588</v>
      </c>
      <c r="H781" s="16">
        <v>8233.549599937518</v>
      </c>
      <c r="I781" s="16">
        <v>9113.4335021548068</v>
      </c>
      <c r="J781" s="16">
        <v>8988.5602669232703</v>
      </c>
      <c r="K781" s="16">
        <v>9023.4256549061574</v>
      </c>
      <c r="L781" s="16">
        <v>8954.9249999740005</v>
      </c>
      <c r="M781" s="16">
        <v>9041.8051858762919</v>
      </c>
      <c r="N781" s="16">
        <v>9292.7132396392699</v>
      </c>
      <c r="O781" s="16">
        <v>9505.4469289532353</v>
      </c>
      <c r="P781" s="16">
        <v>10097.262912479489</v>
      </c>
      <c r="Q781" s="16">
        <v>10396.422520196034</v>
      </c>
      <c r="R781" s="16">
        <v>11034.404467476177</v>
      </c>
      <c r="S781" s="5">
        <v>11437.314061745496</v>
      </c>
      <c r="T781" s="26">
        <v>11902.625300494399</v>
      </c>
      <c r="U781" s="5">
        <v>12092.368627668136</v>
      </c>
      <c r="V781" s="5">
        <v>13043.358660951377</v>
      </c>
      <c r="W781" s="5">
        <v>14071.753719486456</v>
      </c>
      <c r="X781" s="5">
        <v>15148.545509728605</v>
      </c>
    </row>
    <row r="782" spans="1:24" ht="1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3"/>
      <c r="K782" s="13"/>
      <c r="L782" s="13"/>
      <c r="M782" s="13"/>
      <c r="N782" s="13"/>
      <c r="O782" s="13"/>
      <c r="P782" s="13"/>
      <c r="Q782" s="13"/>
      <c r="R782" s="13"/>
      <c r="S782" s="171"/>
      <c r="T782" s="173"/>
      <c r="U782" s="173"/>
      <c r="V782" s="173"/>
      <c r="W782" s="173"/>
      <c r="X782" s="173"/>
    </row>
    <row r="783" spans="1:24" ht="15" customHeight="1" x14ac:dyDescent="0.2">
      <c r="A783" s="34" t="s">
        <v>61</v>
      </c>
      <c r="B783" s="21"/>
      <c r="C783" s="22"/>
      <c r="D783" s="22"/>
      <c r="E783" s="22"/>
      <c r="F783" s="22"/>
      <c r="G783" s="22"/>
      <c r="H783" s="22"/>
      <c r="I783" s="22"/>
      <c r="J783" s="7"/>
      <c r="K783" s="7"/>
      <c r="L783" s="7"/>
      <c r="M783" s="7"/>
      <c r="N783" s="7"/>
      <c r="O783" s="7"/>
      <c r="P783" s="7"/>
      <c r="Q783" s="7"/>
      <c r="R783" s="7"/>
      <c r="S783" s="25"/>
      <c r="T783" s="24"/>
      <c r="U783" s="25"/>
      <c r="V783" s="25"/>
      <c r="W783" s="25"/>
      <c r="X783" s="25"/>
    </row>
    <row r="784" spans="1:24" ht="15" customHeight="1" x14ac:dyDescent="0.2">
      <c r="A784" s="35"/>
      <c r="J784" s="3"/>
      <c r="K784" s="3"/>
      <c r="L784" s="3"/>
      <c r="M784" s="3"/>
      <c r="N784" s="3"/>
      <c r="O784" s="3"/>
      <c r="P784" s="3"/>
      <c r="Q784" s="3"/>
      <c r="R784" s="3"/>
      <c r="S784" s="25"/>
      <c r="T784" s="24"/>
      <c r="U784" s="25"/>
      <c r="V784" s="25"/>
      <c r="W784" s="25"/>
      <c r="X784" s="25"/>
    </row>
    <row r="785" spans="1:24" ht="15" customHeight="1" x14ac:dyDescent="0.2">
      <c r="A785" s="26" t="s">
        <v>10</v>
      </c>
      <c r="B785" s="27">
        <v>3183.83</v>
      </c>
      <c r="C785" s="28">
        <v>3121.59</v>
      </c>
      <c r="D785" s="28">
        <v>3085.92</v>
      </c>
      <c r="E785" s="28">
        <v>3022.56</v>
      </c>
      <c r="F785" s="28">
        <v>3002.97</v>
      </c>
      <c r="G785" s="28">
        <v>3014.39</v>
      </c>
      <c r="H785" s="28">
        <v>2993.7</v>
      </c>
      <c r="I785" s="28">
        <v>2968.01</v>
      </c>
      <c r="J785" s="2">
        <v>2951.13</v>
      </c>
      <c r="K785" s="2">
        <v>2896.26</v>
      </c>
      <c r="L785" s="2">
        <v>2878.19</v>
      </c>
      <c r="M785" s="2">
        <v>2840.48</v>
      </c>
      <c r="N785" s="2">
        <v>2824.35</v>
      </c>
      <c r="O785" s="2">
        <v>2759.36</v>
      </c>
      <c r="P785" s="2">
        <v>2840.86</v>
      </c>
      <c r="Q785" s="2">
        <v>2796.33</v>
      </c>
      <c r="R785" s="2">
        <v>2799.57</v>
      </c>
      <c r="S785" s="2">
        <v>2769.21</v>
      </c>
      <c r="T785" s="138">
        <v>2737.13</v>
      </c>
      <c r="U785" s="2">
        <v>2644.89</v>
      </c>
      <c r="V785" s="2">
        <v>2523.29</v>
      </c>
      <c r="W785" s="2">
        <v>2513.73</v>
      </c>
      <c r="X785" s="2">
        <v>2628.59</v>
      </c>
    </row>
    <row r="786" spans="1:24" ht="15" customHeight="1" x14ac:dyDescent="0.2">
      <c r="A786" s="26" t="s">
        <v>11</v>
      </c>
      <c r="B786" s="26">
        <v>3536305</v>
      </c>
      <c r="C786" s="5">
        <v>3478004</v>
      </c>
      <c r="D786" s="5">
        <v>2955832</v>
      </c>
      <c r="E786" s="5">
        <v>2161489</v>
      </c>
      <c r="F786" s="5">
        <v>2683854</v>
      </c>
      <c r="G786" s="5">
        <v>2672084</v>
      </c>
      <c r="H786" s="5">
        <v>2572299</v>
      </c>
      <c r="I786" s="5">
        <v>2750895</v>
      </c>
      <c r="J786" s="3">
        <v>2912652</v>
      </c>
      <c r="K786" s="3">
        <v>4343437</v>
      </c>
      <c r="L786" s="5">
        <v>3815019</v>
      </c>
      <c r="M786" s="5">
        <v>2739423</v>
      </c>
      <c r="N786" s="5">
        <v>2593944</v>
      </c>
      <c r="O786" s="5">
        <v>2819380</v>
      </c>
      <c r="P786" s="5">
        <v>3388962</v>
      </c>
      <c r="Q786" s="5">
        <v>3457098</v>
      </c>
      <c r="R786" s="5">
        <v>3585267</v>
      </c>
      <c r="S786" s="5">
        <v>3380917</v>
      </c>
      <c r="T786" s="26">
        <v>3212604</v>
      </c>
      <c r="U786" s="5">
        <v>3295120</v>
      </c>
      <c r="V786" s="5">
        <v>4343516</v>
      </c>
      <c r="W786" s="5">
        <v>6720023</v>
      </c>
      <c r="X786" s="5">
        <v>9292647</v>
      </c>
    </row>
    <row r="787" spans="1:24" ht="15" customHeight="1" x14ac:dyDescent="0.2">
      <c r="A787" s="26" t="s">
        <v>12</v>
      </c>
      <c r="B787" s="26">
        <v>15608284</v>
      </c>
      <c r="C787" s="5">
        <v>13168102</v>
      </c>
      <c r="D787" s="5">
        <v>12562807</v>
      </c>
      <c r="E787" s="5">
        <v>12397340</v>
      </c>
      <c r="F787" s="5">
        <v>12769142</v>
      </c>
      <c r="G787" s="5">
        <v>13913290</v>
      </c>
      <c r="H787" s="5">
        <v>14711746</v>
      </c>
      <c r="I787" s="5">
        <v>16578594</v>
      </c>
      <c r="J787" s="4">
        <v>15990229</v>
      </c>
      <c r="K787" s="4">
        <v>14232978</v>
      </c>
      <c r="L787" s="3">
        <v>14296200</v>
      </c>
      <c r="M787" s="3">
        <v>16032806</v>
      </c>
      <c r="N787" s="3">
        <v>16611327</v>
      </c>
      <c r="O787" s="3">
        <v>16287098</v>
      </c>
      <c r="P787" s="3">
        <v>17665684</v>
      </c>
      <c r="Q787" s="3">
        <v>18037818</v>
      </c>
      <c r="R787" s="3">
        <v>18978578</v>
      </c>
      <c r="S787" s="3">
        <v>19965007</v>
      </c>
      <c r="T787" s="139">
        <v>20359568</v>
      </c>
      <c r="U787" s="3">
        <v>20760169</v>
      </c>
      <c r="V787" s="3">
        <v>21083764</v>
      </c>
      <c r="W787" s="3">
        <v>20652334</v>
      </c>
      <c r="X787" s="3">
        <v>23804141</v>
      </c>
    </row>
    <row r="788" spans="1:24" ht="15" customHeight="1" x14ac:dyDescent="0.2">
      <c r="A788" s="26" t="s">
        <v>13</v>
      </c>
      <c r="B788" s="26">
        <v>12991368</v>
      </c>
      <c r="C788" s="5">
        <v>12793289</v>
      </c>
      <c r="D788" s="5">
        <v>13682917</v>
      </c>
      <c r="E788" s="5">
        <v>13022732</v>
      </c>
      <c r="F788" s="5">
        <v>13711616</v>
      </c>
      <c r="G788" s="5">
        <v>13347072</v>
      </c>
      <c r="H788" s="5">
        <v>14525891</v>
      </c>
      <c r="I788" s="5">
        <v>14187810</v>
      </c>
      <c r="J788" s="3">
        <v>13478972</v>
      </c>
      <c r="K788" s="3">
        <v>13904152</v>
      </c>
      <c r="L788" s="3">
        <v>13567509</v>
      </c>
      <c r="M788" s="3">
        <v>13111579</v>
      </c>
      <c r="N788" s="3">
        <v>14562552</v>
      </c>
      <c r="O788" s="10">
        <v>15435645</v>
      </c>
      <c r="P788" s="10">
        <v>15531844</v>
      </c>
      <c r="Q788" s="10">
        <v>15628064</v>
      </c>
      <c r="R788" s="10">
        <v>15660529</v>
      </c>
      <c r="S788" s="3">
        <v>15992613</v>
      </c>
      <c r="T788" s="139">
        <v>15813553</v>
      </c>
      <c r="U788" s="3">
        <v>19104092</v>
      </c>
      <c r="V788" s="3">
        <v>18341281</v>
      </c>
      <c r="W788" s="3">
        <v>17093104</v>
      </c>
      <c r="X788" s="3">
        <v>19455758</v>
      </c>
    </row>
    <row r="789" spans="1:24" ht="15" customHeight="1" x14ac:dyDescent="0.2">
      <c r="A789" s="26" t="s">
        <v>14</v>
      </c>
      <c r="B789" s="26">
        <v>32135957</v>
      </c>
      <c r="C789" s="5">
        <v>29439395</v>
      </c>
      <c r="D789" s="5">
        <v>29201556</v>
      </c>
      <c r="E789" s="5">
        <v>27581561</v>
      </c>
      <c r="F789" s="5">
        <v>29164612</v>
      </c>
      <c r="G789" s="5">
        <v>29932446</v>
      </c>
      <c r="H789" s="5">
        <v>31809936</v>
      </c>
      <c r="I789" s="5">
        <v>33517299</v>
      </c>
      <c r="J789" s="3">
        <v>32381853</v>
      </c>
      <c r="K789" s="3">
        <v>32480567</v>
      </c>
      <c r="L789" s="3">
        <v>31678728</v>
      </c>
      <c r="M789" s="3">
        <v>31883808</v>
      </c>
      <c r="N789" s="3">
        <v>33767823</v>
      </c>
      <c r="O789" s="3">
        <v>34542123</v>
      </c>
      <c r="P789" s="3">
        <v>36586490</v>
      </c>
      <c r="Q789" s="3">
        <v>37122980</v>
      </c>
      <c r="R789" s="3">
        <v>38224374</v>
      </c>
      <c r="S789" s="3">
        <v>39338537</v>
      </c>
      <c r="T789" s="139">
        <v>39385725</v>
      </c>
      <c r="U789" s="3">
        <v>43159381</v>
      </c>
      <c r="V789" s="3">
        <v>43768561</v>
      </c>
      <c r="W789" s="3">
        <v>44465461</v>
      </c>
      <c r="X789" s="3">
        <v>52552546</v>
      </c>
    </row>
    <row r="790" spans="1:24" ht="15" customHeight="1" x14ac:dyDescent="0.2">
      <c r="A790" s="26"/>
      <c r="B790" s="26"/>
      <c r="C790" s="5"/>
      <c r="D790" s="5"/>
      <c r="E790" s="5"/>
      <c r="F790" s="5"/>
      <c r="G790" s="5"/>
      <c r="H790" s="5"/>
      <c r="I790" s="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139"/>
      <c r="U790" s="3"/>
      <c r="V790" s="3"/>
      <c r="W790" s="3"/>
      <c r="X790" s="3"/>
    </row>
    <row r="791" spans="1:24" ht="15" customHeight="1" x14ac:dyDescent="0.2">
      <c r="A791" s="26" t="s">
        <v>15</v>
      </c>
      <c r="B791" s="29">
        <v>1110.7078581456924</v>
      </c>
      <c r="C791" s="5">
        <v>1114.1770700188044</v>
      </c>
      <c r="D791" s="5">
        <v>957.84466220770469</v>
      </c>
      <c r="E791" s="5">
        <v>715.11864115187132</v>
      </c>
      <c r="F791" s="5">
        <v>893.73320412791338</v>
      </c>
      <c r="G791" s="5">
        <v>886.44269653230015</v>
      </c>
      <c r="H791" s="5">
        <v>859.23739853692757</v>
      </c>
      <c r="I791" s="5">
        <v>926.8482922901203</v>
      </c>
      <c r="J791" s="3">
        <v>986.96160453792277</v>
      </c>
      <c r="K791" s="3">
        <v>1499.6709549557013</v>
      </c>
      <c r="L791" s="3">
        <v>1325.4924101605523</v>
      </c>
      <c r="M791" s="3">
        <v>964.42256238382242</v>
      </c>
      <c r="N791" s="3">
        <v>918.42158372722929</v>
      </c>
      <c r="O791" s="3">
        <v>1021.751420619274</v>
      </c>
      <c r="P791" s="3">
        <v>1192.9352379209113</v>
      </c>
      <c r="Q791" s="3">
        <v>1236.2982909742414</v>
      </c>
      <c r="R791" s="3">
        <v>1280.6491711227081</v>
      </c>
      <c r="S791" s="3">
        <v>1220.8958511633282</v>
      </c>
      <c r="T791" s="139">
        <v>1173.7126113849176</v>
      </c>
      <c r="U791" s="3">
        <v>1245.8438725239992</v>
      </c>
      <c r="V791" s="3">
        <v>1721.37011599935</v>
      </c>
      <c r="W791" s="3">
        <v>2673.3272865423096</v>
      </c>
      <c r="X791" s="3">
        <v>3535.2211641982963</v>
      </c>
    </row>
    <row r="792" spans="1:24" ht="15" customHeight="1" x14ac:dyDescent="0.2">
      <c r="A792" s="26" t="s">
        <v>16</v>
      </c>
      <c r="B792" s="29">
        <v>4902.3609928922087</v>
      </c>
      <c r="C792" s="5">
        <v>4218.3957534461606</v>
      </c>
      <c r="D792" s="5">
        <v>4071.008645719915</v>
      </c>
      <c r="E792" s="5">
        <v>4101.6026150018524</v>
      </c>
      <c r="F792" s="5">
        <v>4252.1710173594811</v>
      </c>
      <c r="G792" s="5">
        <v>4615.6237248663911</v>
      </c>
      <c r="H792" s="5">
        <v>4914.2352273106862</v>
      </c>
      <c r="I792" s="5">
        <v>5585.7608296467997</v>
      </c>
      <c r="J792" s="3">
        <v>5418.3411100154854</v>
      </c>
      <c r="K792" s="3">
        <v>4914.2611505873092</v>
      </c>
      <c r="L792" s="3">
        <v>4967.0800051421202</v>
      </c>
      <c r="M792" s="3">
        <v>5644.4002422125841</v>
      </c>
      <c r="N792" s="3">
        <v>5881.4690105688032</v>
      </c>
      <c r="O792" s="3">
        <v>5902.4911573698246</v>
      </c>
      <c r="P792" s="3">
        <v>6218.4282224396839</v>
      </c>
      <c r="Q792" s="3">
        <v>6450.5326624540021</v>
      </c>
      <c r="R792" s="3">
        <v>6779.1046482138327</v>
      </c>
      <c r="S792" s="3">
        <v>7209.6399334106118</v>
      </c>
      <c r="T792" s="139">
        <v>7438.2904721368732</v>
      </c>
      <c r="U792" s="3">
        <v>7849.1615908412077</v>
      </c>
      <c r="V792" s="3">
        <v>8355.6642320145529</v>
      </c>
      <c r="W792" s="3">
        <v>8215.8123585269695</v>
      </c>
      <c r="X792" s="3">
        <v>9055.8592249076501</v>
      </c>
    </row>
    <row r="793" spans="1:24" ht="15" customHeight="1" x14ac:dyDescent="0.2">
      <c r="A793" s="26" t="s">
        <v>17</v>
      </c>
      <c r="B793" s="29">
        <v>4080.4213792821852</v>
      </c>
      <c r="C793" s="5">
        <v>4098.3245717727186</v>
      </c>
      <c r="D793" s="5">
        <v>4433.9830585368381</v>
      </c>
      <c r="E793" s="5">
        <v>4308.5106664549257</v>
      </c>
      <c r="F793" s="5">
        <v>4566.0183085412109</v>
      </c>
      <c r="G793" s="5">
        <v>4427.7853894154377</v>
      </c>
      <c r="H793" s="5">
        <v>4852.1531883622274</v>
      </c>
      <c r="I793" s="5">
        <v>4780.2433280211317</v>
      </c>
      <c r="J793" s="3">
        <v>4567.3935068939691</v>
      </c>
      <c r="K793" s="3">
        <v>4800.7264541166878</v>
      </c>
      <c r="L793" s="3">
        <v>4713.9031822082625</v>
      </c>
      <c r="M793" s="3">
        <v>4615.9730045626093</v>
      </c>
      <c r="N793" s="3">
        <v>5156.0720165701841</v>
      </c>
      <c r="O793" s="5">
        <v>5593.9221413661135</v>
      </c>
      <c r="P793" s="5">
        <v>5467.3035630055683</v>
      </c>
      <c r="Q793" s="5">
        <v>5588.7767180554511</v>
      </c>
      <c r="R793" s="5">
        <v>5593.9051354315125</v>
      </c>
      <c r="S793" s="5">
        <v>5775.1535636517274</v>
      </c>
      <c r="T793" s="26">
        <v>5777.4212404964319</v>
      </c>
      <c r="U793" s="5">
        <v>7223.0194828518388</v>
      </c>
      <c r="V793" s="5">
        <v>7268.7962937276334</v>
      </c>
      <c r="W793" s="5">
        <v>6799.8965680482788</v>
      </c>
      <c r="X793" s="5">
        <v>7401.5947713412888</v>
      </c>
    </row>
    <row r="794" spans="1:24" ht="15" customHeight="1" x14ac:dyDescent="0.2">
      <c r="A794" s="31" t="s">
        <v>18</v>
      </c>
      <c r="B794" s="32">
        <v>10093.490230320087</v>
      </c>
      <c r="C794" s="16">
        <v>9430.8973952376837</v>
      </c>
      <c r="D794" s="16">
        <v>9462.8363664644585</v>
      </c>
      <c r="E794" s="16">
        <v>9125.2319226086493</v>
      </c>
      <c r="F794" s="16">
        <v>9711.9225300286053</v>
      </c>
      <c r="G794" s="16">
        <v>9929.8518108141288</v>
      </c>
      <c r="H794" s="16">
        <v>10625.625814209841</v>
      </c>
      <c r="I794" s="16">
        <v>11292.852449958053</v>
      </c>
      <c r="J794" s="16">
        <v>10972.696221447377</v>
      </c>
      <c r="K794" s="16">
        <v>11214.658559659698</v>
      </c>
      <c r="L794" s="16">
        <v>11006.475597510935</v>
      </c>
      <c r="M794" s="16">
        <v>11224.795809159015</v>
      </c>
      <c r="N794" s="16">
        <v>11955.962610866218</v>
      </c>
      <c r="O794" s="16">
        <v>12518.164719355213</v>
      </c>
      <c r="P794" s="16">
        <v>12878.667023366163</v>
      </c>
      <c r="Q794" s="16">
        <v>13275.607671483695</v>
      </c>
      <c r="R794" s="16">
        <v>13653.658954768052</v>
      </c>
      <c r="S794" s="5">
        <v>14205.689348225667</v>
      </c>
      <c r="T794" s="26">
        <v>14389.424324018222</v>
      </c>
      <c r="U794" s="5">
        <v>16318.024946217045</v>
      </c>
      <c r="V794" s="5">
        <v>17345.830641741537</v>
      </c>
      <c r="W794" s="5">
        <v>17689.036213117557</v>
      </c>
      <c r="X794" s="5">
        <v>19992.675160447234</v>
      </c>
    </row>
    <row r="795" spans="1:24" ht="1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3"/>
      <c r="K795" s="13"/>
      <c r="L795" s="13"/>
      <c r="M795" s="13"/>
      <c r="N795" s="13"/>
      <c r="O795" s="13"/>
      <c r="P795" s="13"/>
      <c r="Q795" s="13"/>
      <c r="R795" s="13"/>
      <c r="S795" s="171"/>
      <c r="T795" s="173"/>
      <c r="U795" s="173"/>
      <c r="V795" s="173"/>
      <c r="W795" s="173"/>
      <c r="X795" s="173"/>
    </row>
    <row r="796" spans="1:24" ht="15" customHeight="1" x14ac:dyDescent="0.2">
      <c r="A796" s="34" t="s">
        <v>62</v>
      </c>
      <c r="B796" s="21"/>
      <c r="C796" s="22"/>
      <c r="D796" s="22"/>
      <c r="E796" s="22"/>
      <c r="F796" s="22"/>
      <c r="G796" s="22"/>
      <c r="H796" s="22"/>
      <c r="I796" s="22"/>
      <c r="J796" s="7"/>
      <c r="K796" s="7"/>
      <c r="L796" s="7"/>
      <c r="M796" s="7"/>
      <c r="N796" s="7"/>
      <c r="O796" s="7"/>
      <c r="P796" s="7"/>
      <c r="Q796" s="7"/>
      <c r="R796" s="7"/>
      <c r="S796" s="25"/>
      <c r="T796" s="24"/>
      <c r="U796" s="25"/>
      <c r="V796" s="25"/>
      <c r="W796" s="25"/>
      <c r="X796" s="25"/>
    </row>
    <row r="797" spans="1:24" ht="15" customHeight="1" x14ac:dyDescent="0.2">
      <c r="A797" s="35"/>
      <c r="J797" s="3"/>
      <c r="K797" s="3"/>
      <c r="L797" s="3"/>
      <c r="M797" s="3"/>
      <c r="N797" s="3"/>
      <c r="O797" s="3"/>
      <c r="P797" s="3"/>
      <c r="Q797" s="3"/>
      <c r="R797" s="3"/>
      <c r="S797" s="25"/>
      <c r="T797" s="24"/>
      <c r="U797" s="25"/>
      <c r="V797" s="25"/>
      <c r="W797" s="25"/>
      <c r="X797" s="25"/>
    </row>
    <row r="798" spans="1:24" ht="15" customHeight="1" x14ac:dyDescent="0.2">
      <c r="A798" s="26" t="s">
        <v>10</v>
      </c>
      <c r="B798" s="27">
        <v>2817.77</v>
      </c>
      <c r="C798" s="28">
        <v>2851.86</v>
      </c>
      <c r="D798" s="28">
        <v>2890.05</v>
      </c>
      <c r="E798" s="28">
        <v>2873.59</v>
      </c>
      <c r="F798" s="28">
        <v>2858.88</v>
      </c>
      <c r="G798" s="28">
        <v>2841.7</v>
      </c>
      <c r="H798" s="28">
        <v>2867.04</v>
      </c>
      <c r="I798" s="28">
        <v>2820.67</v>
      </c>
      <c r="J798" s="2">
        <v>2861.43</v>
      </c>
      <c r="K798" s="2">
        <v>2910.15</v>
      </c>
      <c r="L798" s="2">
        <v>2775.21</v>
      </c>
      <c r="M798" s="2">
        <v>2676.84</v>
      </c>
      <c r="N798" s="2">
        <v>2658.28</v>
      </c>
      <c r="O798" s="2">
        <v>2615.7600000000002</v>
      </c>
      <c r="P798" s="2">
        <v>2622.75</v>
      </c>
      <c r="Q798" s="2">
        <v>2635.4399999999996</v>
      </c>
      <c r="R798" s="2">
        <v>2581.52</v>
      </c>
      <c r="S798" s="2">
        <v>2666.46</v>
      </c>
      <c r="T798" s="138">
        <v>2669.46</v>
      </c>
      <c r="U798" s="2">
        <v>2694.75</v>
      </c>
      <c r="V798" s="2">
        <v>2575.73</v>
      </c>
      <c r="W798" s="2">
        <v>2707.76</v>
      </c>
      <c r="X798" s="2">
        <v>2687.57</v>
      </c>
    </row>
    <row r="799" spans="1:24" ht="15" customHeight="1" x14ac:dyDescent="0.2">
      <c r="A799" s="26" t="s">
        <v>11</v>
      </c>
      <c r="B799" s="26">
        <v>1220060</v>
      </c>
      <c r="C799" s="5">
        <v>1609574</v>
      </c>
      <c r="D799" s="5">
        <v>1483928</v>
      </c>
      <c r="E799" s="5">
        <v>1888262</v>
      </c>
      <c r="F799" s="5">
        <v>1811064</v>
      </c>
      <c r="G799" s="5">
        <v>2053529</v>
      </c>
      <c r="H799" s="5">
        <v>2009981</v>
      </c>
      <c r="I799" s="5">
        <v>1902204</v>
      </c>
      <c r="J799" s="3">
        <v>2189378</v>
      </c>
      <c r="K799" s="3">
        <v>3380340</v>
      </c>
      <c r="L799" s="5">
        <v>3132535</v>
      </c>
      <c r="M799" s="5">
        <v>2638734</v>
      </c>
      <c r="N799" s="5">
        <v>2608422</v>
      </c>
      <c r="O799" s="5">
        <v>2827574</v>
      </c>
      <c r="P799" s="5">
        <v>2629947</v>
      </c>
      <c r="Q799" s="5">
        <v>2918260</v>
      </c>
      <c r="R799" s="5">
        <v>3271449</v>
      </c>
      <c r="S799" s="5">
        <v>3179540</v>
      </c>
      <c r="T799" s="26">
        <v>2887362</v>
      </c>
      <c r="U799" s="5">
        <v>3101289</v>
      </c>
      <c r="V799" s="5">
        <v>3814047</v>
      </c>
      <c r="W799" s="5">
        <v>6143786</v>
      </c>
      <c r="X799" s="5">
        <v>5747560</v>
      </c>
    </row>
    <row r="800" spans="1:24" ht="15" customHeight="1" x14ac:dyDescent="0.2">
      <c r="A800" s="26" t="s">
        <v>12</v>
      </c>
      <c r="B800" s="26">
        <v>10792005</v>
      </c>
      <c r="C800" s="5">
        <v>11075849</v>
      </c>
      <c r="D800" s="5">
        <v>11793005</v>
      </c>
      <c r="E800" s="5">
        <v>12418649</v>
      </c>
      <c r="F800" s="5">
        <v>11726242</v>
      </c>
      <c r="G800" s="5">
        <v>12654009</v>
      </c>
      <c r="H800" s="5">
        <v>13276960</v>
      </c>
      <c r="I800" s="5">
        <v>15266486</v>
      </c>
      <c r="J800" s="4">
        <v>14573584</v>
      </c>
      <c r="K800" s="4">
        <v>13421420</v>
      </c>
      <c r="L800" s="3">
        <v>12537375</v>
      </c>
      <c r="M800" s="3">
        <v>13661575</v>
      </c>
      <c r="N800" s="3">
        <v>14388620</v>
      </c>
      <c r="O800" s="3">
        <v>14280060</v>
      </c>
      <c r="P800" s="3">
        <v>15475170</v>
      </c>
      <c r="Q800" s="3">
        <v>15905082</v>
      </c>
      <c r="R800" s="3">
        <v>16222883</v>
      </c>
      <c r="S800" s="3">
        <v>17997157</v>
      </c>
      <c r="T800" s="139">
        <v>18396955</v>
      </c>
      <c r="U800" s="3">
        <v>19205615</v>
      </c>
      <c r="V800" s="3">
        <v>18855724</v>
      </c>
      <c r="W800" s="3">
        <v>19736146</v>
      </c>
      <c r="X800" s="3">
        <v>21399907</v>
      </c>
    </row>
    <row r="801" spans="1:24" ht="15" customHeight="1" x14ac:dyDescent="0.2">
      <c r="A801" s="26" t="s">
        <v>13</v>
      </c>
      <c r="B801" s="26">
        <v>6869842</v>
      </c>
      <c r="C801" s="5">
        <v>6846545</v>
      </c>
      <c r="D801" s="5">
        <v>7775819</v>
      </c>
      <c r="E801" s="5">
        <v>7386905</v>
      </c>
      <c r="F801" s="5">
        <v>8073110</v>
      </c>
      <c r="G801" s="5">
        <v>7791971</v>
      </c>
      <c r="H801" s="5">
        <v>10535122</v>
      </c>
      <c r="I801" s="5">
        <v>7265487</v>
      </c>
      <c r="J801" s="3">
        <v>7179819</v>
      </c>
      <c r="K801" s="3">
        <v>7485520</v>
      </c>
      <c r="L801" s="3">
        <v>7097729</v>
      </c>
      <c r="M801" s="3">
        <v>7111372</v>
      </c>
      <c r="N801" s="3">
        <v>7329558</v>
      </c>
      <c r="O801" s="10">
        <v>7615697</v>
      </c>
      <c r="P801" s="10">
        <v>9216849</v>
      </c>
      <c r="Q801" s="10">
        <v>8186647</v>
      </c>
      <c r="R801" s="10">
        <v>8361185</v>
      </c>
      <c r="S801" s="3">
        <v>8561461</v>
      </c>
      <c r="T801" s="139">
        <v>9215327</v>
      </c>
      <c r="U801" s="3">
        <v>10296739</v>
      </c>
      <c r="V801" s="3">
        <v>10577915</v>
      </c>
      <c r="W801" s="3">
        <v>12222213</v>
      </c>
      <c r="X801" s="3">
        <v>17337798</v>
      </c>
    </row>
    <row r="802" spans="1:24" ht="15" customHeight="1" x14ac:dyDescent="0.2">
      <c r="A802" s="26" t="s">
        <v>14</v>
      </c>
      <c r="B802" s="26">
        <v>18881907</v>
      </c>
      <c r="C802" s="5">
        <v>19531968</v>
      </c>
      <c r="D802" s="5">
        <v>21052752</v>
      </c>
      <c r="E802" s="5">
        <v>21693816</v>
      </c>
      <c r="F802" s="5">
        <v>21610416</v>
      </c>
      <c r="G802" s="5">
        <v>22499509</v>
      </c>
      <c r="H802" s="5">
        <v>25822063</v>
      </c>
      <c r="I802" s="5">
        <v>24434177</v>
      </c>
      <c r="J802" s="3">
        <v>23942781</v>
      </c>
      <c r="K802" s="3">
        <v>24287280</v>
      </c>
      <c r="L802" s="3">
        <v>22767639</v>
      </c>
      <c r="M802" s="3">
        <v>23411681</v>
      </c>
      <c r="N802" s="3">
        <v>24326600</v>
      </c>
      <c r="O802" s="3">
        <v>24723331</v>
      </c>
      <c r="P802" s="3">
        <v>27321966</v>
      </c>
      <c r="Q802" s="3">
        <v>27009989</v>
      </c>
      <c r="R802" s="3">
        <v>27855517</v>
      </c>
      <c r="S802" s="3">
        <v>29738158</v>
      </c>
      <c r="T802" s="139">
        <v>30499644</v>
      </c>
      <c r="U802" s="3">
        <v>32603643</v>
      </c>
      <c r="V802" s="3">
        <v>33247686</v>
      </c>
      <c r="W802" s="3">
        <v>38102145</v>
      </c>
      <c r="X802" s="3">
        <v>44485265</v>
      </c>
    </row>
    <row r="803" spans="1:24" ht="15" customHeight="1" x14ac:dyDescent="0.2">
      <c r="A803" s="26"/>
      <c r="B803" s="26"/>
      <c r="C803" s="5"/>
      <c r="D803" s="5"/>
      <c r="E803" s="5"/>
      <c r="F803" s="5"/>
      <c r="G803" s="5"/>
      <c r="H803" s="5"/>
      <c r="I803" s="5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139"/>
      <c r="U803" s="3"/>
      <c r="V803" s="3"/>
      <c r="W803" s="3"/>
      <c r="X803" s="3"/>
    </row>
    <row r="804" spans="1:24" ht="15" customHeight="1" x14ac:dyDescent="0.2">
      <c r="A804" s="26" t="s">
        <v>15</v>
      </c>
      <c r="B804" s="29">
        <v>432.98778821550377</v>
      </c>
      <c r="C804" s="5">
        <v>564.39446536646255</v>
      </c>
      <c r="D804" s="5">
        <v>513.46101278524588</v>
      </c>
      <c r="E804" s="5">
        <v>657.10905174363768</v>
      </c>
      <c r="F804" s="5">
        <v>633.48723975822702</v>
      </c>
      <c r="G804" s="5">
        <v>722.64102473871276</v>
      </c>
      <c r="H804" s="5">
        <v>701.06486132038617</v>
      </c>
      <c r="I804" s="5">
        <v>674.38020044882956</v>
      </c>
      <c r="J804" s="3">
        <v>765.13421610872888</v>
      </c>
      <c r="K804" s="3">
        <v>1161.5689912891087</v>
      </c>
      <c r="L804" s="3">
        <v>1128.7560220667986</v>
      </c>
      <c r="M804" s="3">
        <v>985.76455821042714</v>
      </c>
      <c r="N804" s="3">
        <v>981.24426320778844</v>
      </c>
      <c r="O804" s="3">
        <v>1080.9760834327308</v>
      </c>
      <c r="P804" s="3">
        <v>1002.7440663425793</v>
      </c>
      <c r="Q804" s="3">
        <v>1107.3141486810553</v>
      </c>
      <c r="R804" s="3">
        <v>1267.2568874151664</v>
      </c>
      <c r="S804" s="3">
        <v>1192.4199125432222</v>
      </c>
      <c r="T804" s="139">
        <v>1081.6277449371782</v>
      </c>
      <c r="U804" s="3">
        <v>1150.8633453938214</v>
      </c>
      <c r="V804" s="3">
        <v>1480.7635117034781</v>
      </c>
      <c r="W804" s="3">
        <v>2268.9551511212217</v>
      </c>
      <c r="X804" s="3">
        <v>2138.5712744226194</v>
      </c>
    </row>
    <row r="805" spans="1:24" ht="15" customHeight="1" x14ac:dyDescent="0.2">
      <c r="A805" s="26" t="s">
        <v>16</v>
      </c>
      <c r="B805" s="29">
        <v>3829.9808004201905</v>
      </c>
      <c r="C805" s="5">
        <v>3883.7281633740786</v>
      </c>
      <c r="D805" s="5">
        <v>4080.5539696545038</v>
      </c>
      <c r="E805" s="5">
        <v>4321.6495742259676</v>
      </c>
      <c r="F805" s="5">
        <v>4101.6908719498542</v>
      </c>
      <c r="G805" s="5">
        <v>4452.9714607453288</v>
      </c>
      <c r="H805" s="5">
        <v>4630.8945811708245</v>
      </c>
      <c r="I805" s="5">
        <v>5412.3616020307227</v>
      </c>
      <c r="J805" s="3">
        <v>5093.1121851661583</v>
      </c>
      <c r="K805" s="3">
        <v>4611.93409274436</v>
      </c>
      <c r="L805" s="3">
        <v>4517.6310981871638</v>
      </c>
      <c r="M805" s="3">
        <v>5103.6203135039823</v>
      </c>
      <c r="N805" s="3">
        <v>5412.7556164136204</v>
      </c>
      <c r="O805" s="3">
        <v>5459.2393797596105</v>
      </c>
      <c r="P805" s="3">
        <v>5900.3603088361451</v>
      </c>
      <c r="Q805" s="3">
        <v>6035.0764957654137</v>
      </c>
      <c r="R805" s="3">
        <v>6284.2368062226906</v>
      </c>
      <c r="S805" s="3">
        <v>6749.456957914238</v>
      </c>
      <c r="T805" s="139">
        <v>6891.6391330081742</v>
      </c>
      <c r="U805" s="3">
        <v>7127.0488913628351</v>
      </c>
      <c r="V805" s="3">
        <v>7320.5359257375576</v>
      </c>
      <c r="W805" s="3">
        <v>7288.7353384347207</v>
      </c>
      <c r="X805" s="3">
        <v>7962.5486964060465</v>
      </c>
    </row>
    <row r="806" spans="1:24" ht="15" customHeight="1" x14ac:dyDescent="0.2">
      <c r="A806" s="26" t="s">
        <v>17</v>
      </c>
      <c r="B806" s="29">
        <v>2438.0421397062214</v>
      </c>
      <c r="C806" s="5">
        <v>2400.7296992138463</v>
      </c>
      <c r="D806" s="5">
        <v>2690.5482604107192</v>
      </c>
      <c r="E806" s="5">
        <v>2570.6189818310891</v>
      </c>
      <c r="F806" s="5">
        <v>2823.8715860756661</v>
      </c>
      <c r="G806" s="5">
        <v>2742.0104163001024</v>
      </c>
      <c r="H806" s="5">
        <v>3674.5640102684301</v>
      </c>
      <c r="I806" s="5">
        <v>2575.8018484969884</v>
      </c>
      <c r="J806" s="3">
        <v>2509.1716379572454</v>
      </c>
      <c r="K806" s="3">
        <v>2572.2110544130028</v>
      </c>
      <c r="L806" s="3">
        <v>2557.5466361104204</v>
      </c>
      <c r="M806" s="3">
        <v>2656.6294586153822</v>
      </c>
      <c r="N806" s="3">
        <v>2757.2558195524925</v>
      </c>
      <c r="O806" s="5">
        <v>2911.4662660182889</v>
      </c>
      <c r="P806" s="5">
        <v>3514.1927366313985</v>
      </c>
      <c r="Q806" s="5">
        <v>3106.3681965819756</v>
      </c>
      <c r="R806" s="5">
        <v>3238.8612135486069</v>
      </c>
      <c r="S806" s="5">
        <v>3210.7967117451603</v>
      </c>
      <c r="T806" s="26">
        <v>3452.1315172356954</v>
      </c>
      <c r="U806" s="5">
        <v>3821.0368308748493</v>
      </c>
      <c r="V806" s="5">
        <v>4106.7639077077174</v>
      </c>
      <c r="W806" s="5">
        <v>4513.7726386385793</v>
      </c>
      <c r="X806" s="5">
        <v>6451.1056456203924</v>
      </c>
    </row>
    <row r="807" spans="1:24" ht="15" customHeight="1" x14ac:dyDescent="0.2">
      <c r="A807" s="31" t="s">
        <v>18</v>
      </c>
      <c r="B807" s="32">
        <v>6701.0107283419156</v>
      </c>
      <c r="C807" s="16">
        <v>6848.852327954387</v>
      </c>
      <c r="D807" s="16">
        <v>7284.5632428504696</v>
      </c>
      <c r="E807" s="16">
        <v>7549.3776078006949</v>
      </c>
      <c r="F807" s="16">
        <v>7559.0496977837474</v>
      </c>
      <c r="G807" s="16">
        <v>7917.6229017841442</v>
      </c>
      <c r="H807" s="16">
        <v>9006.5234527596403</v>
      </c>
      <c r="I807" s="16">
        <v>8662.5436509765404</v>
      </c>
      <c r="J807" s="16">
        <v>8367.4180392321323</v>
      </c>
      <c r="K807" s="16">
        <v>8345.7141384464721</v>
      </c>
      <c r="L807" s="16">
        <v>8203.933756364384</v>
      </c>
      <c r="M807" s="16">
        <v>8746.0143303297918</v>
      </c>
      <c r="N807" s="16">
        <v>9151.255699173902</v>
      </c>
      <c r="O807" s="16">
        <v>9451.6817292106298</v>
      </c>
      <c r="P807" s="16">
        <v>10417.297111810123</v>
      </c>
      <c r="Q807" s="16">
        <v>10248.758841028444</v>
      </c>
      <c r="R807" s="16">
        <v>10790.354907186464</v>
      </c>
      <c r="S807" s="5">
        <v>11152.67358220262</v>
      </c>
      <c r="T807" s="26">
        <v>11425.398395181048</v>
      </c>
      <c r="U807" s="5">
        <v>12098.949067631505</v>
      </c>
      <c r="V807" s="5">
        <v>12908.063345148754</v>
      </c>
      <c r="W807" s="5">
        <v>14071.463128194522</v>
      </c>
      <c r="X807" s="5">
        <v>16552.225616449057</v>
      </c>
    </row>
    <row r="808" spans="1:24" ht="1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3"/>
      <c r="K808" s="13"/>
      <c r="L808" s="13"/>
      <c r="M808" s="13"/>
      <c r="N808" s="13"/>
      <c r="O808" s="13"/>
      <c r="P808" s="13"/>
      <c r="Q808" s="13"/>
      <c r="R808" s="13"/>
      <c r="S808" s="171"/>
      <c r="T808" s="173"/>
      <c r="U808" s="173"/>
      <c r="V808" s="173"/>
      <c r="W808" s="173"/>
      <c r="X808" s="173"/>
    </row>
    <row r="809" spans="1:24" ht="15" customHeight="1" x14ac:dyDescent="0.2">
      <c r="A809" s="34" t="s">
        <v>63</v>
      </c>
      <c r="B809" s="21"/>
      <c r="C809" s="22"/>
      <c r="D809" s="22"/>
      <c r="E809" s="22"/>
      <c r="F809" s="22"/>
      <c r="G809" s="22"/>
      <c r="H809" s="22"/>
      <c r="I809" s="22"/>
      <c r="J809" s="7"/>
      <c r="K809" s="7"/>
      <c r="L809" s="7"/>
      <c r="M809" s="7"/>
      <c r="N809" s="7"/>
      <c r="O809" s="7"/>
      <c r="P809" s="7"/>
      <c r="Q809" s="7"/>
      <c r="R809" s="7"/>
      <c r="S809" s="25"/>
      <c r="T809" s="24"/>
      <c r="U809" s="25"/>
      <c r="V809" s="25"/>
      <c r="W809" s="25"/>
      <c r="X809" s="25"/>
    </row>
    <row r="810" spans="1:24" ht="15" customHeight="1" x14ac:dyDescent="0.2">
      <c r="A810" s="35"/>
      <c r="J810" s="3"/>
      <c r="K810" s="3"/>
      <c r="L810" s="3"/>
      <c r="M810" s="3"/>
      <c r="N810" s="3"/>
      <c r="O810" s="3"/>
      <c r="P810" s="3"/>
      <c r="Q810" s="3"/>
      <c r="R810" s="3"/>
      <c r="S810" s="25"/>
      <c r="T810" s="24"/>
      <c r="U810" s="25"/>
      <c r="V810" s="25"/>
      <c r="W810" s="25"/>
      <c r="X810" s="25"/>
    </row>
    <row r="811" spans="1:24" ht="15" customHeight="1" x14ac:dyDescent="0.2">
      <c r="A811" s="26" t="s">
        <v>10</v>
      </c>
      <c r="B811" s="27">
        <v>5487.39</v>
      </c>
      <c r="C811" s="28">
        <v>5755.14</v>
      </c>
      <c r="D811" s="28">
        <v>5858.2899999999991</v>
      </c>
      <c r="E811" s="28">
        <v>6059.65</v>
      </c>
      <c r="F811" s="28">
        <v>6291.12</v>
      </c>
      <c r="G811" s="28">
        <v>6539.71</v>
      </c>
      <c r="H811" s="28">
        <v>6806.1</v>
      </c>
      <c r="I811" s="28">
        <v>6974.76</v>
      </c>
      <c r="J811" s="2">
        <v>7335.67</v>
      </c>
      <c r="K811" s="2">
        <v>7425.29</v>
      </c>
      <c r="L811" s="2">
        <v>7321.33</v>
      </c>
      <c r="M811" s="2">
        <v>7397.21</v>
      </c>
      <c r="N811" s="2">
        <v>7537.66</v>
      </c>
      <c r="O811" s="2">
        <v>7691.69</v>
      </c>
      <c r="P811" s="2">
        <v>7819.92</v>
      </c>
      <c r="Q811" s="2">
        <v>7837.92</v>
      </c>
      <c r="R811" s="2">
        <v>7879.03</v>
      </c>
      <c r="S811" s="2">
        <v>8241.43</v>
      </c>
      <c r="T811" s="138">
        <v>8533.4500000000007</v>
      </c>
      <c r="U811" s="2">
        <v>8815.6</v>
      </c>
      <c r="V811" s="2">
        <v>8836.5</v>
      </c>
      <c r="W811" s="2">
        <v>9510.52</v>
      </c>
      <c r="X811" s="2">
        <v>10066.98</v>
      </c>
    </row>
    <row r="812" spans="1:24" ht="15" customHeight="1" x14ac:dyDescent="0.2">
      <c r="A812" s="26" t="s">
        <v>11</v>
      </c>
      <c r="B812" s="26">
        <v>2775435</v>
      </c>
      <c r="C812" s="5">
        <v>3013909</v>
      </c>
      <c r="D812" s="5">
        <v>3553062</v>
      </c>
      <c r="E812" s="5">
        <v>4168321</v>
      </c>
      <c r="F812" s="5">
        <v>4482996</v>
      </c>
      <c r="G812" s="5">
        <v>4855234</v>
      </c>
      <c r="H812" s="5">
        <v>4613850</v>
      </c>
      <c r="I812" s="5">
        <v>4842669</v>
      </c>
      <c r="J812" s="3">
        <v>5354931</v>
      </c>
      <c r="K812" s="3">
        <v>8322286</v>
      </c>
      <c r="L812" s="5">
        <v>8045356</v>
      </c>
      <c r="M812" s="5">
        <v>5265990</v>
      </c>
      <c r="N812" s="5">
        <v>5279609</v>
      </c>
      <c r="O812" s="5">
        <v>5766254</v>
      </c>
      <c r="P812" s="5">
        <v>5937717</v>
      </c>
      <c r="Q812" s="5">
        <v>6043438</v>
      </c>
      <c r="R812" s="5">
        <v>6356732</v>
      </c>
      <c r="S812" s="5">
        <v>6501685</v>
      </c>
      <c r="T812" s="26">
        <v>6729841</v>
      </c>
      <c r="U812" s="5">
        <v>7024294</v>
      </c>
      <c r="V812" s="5">
        <v>12384491</v>
      </c>
      <c r="W812" s="5">
        <v>12969583</v>
      </c>
      <c r="X812" s="5">
        <v>13465352</v>
      </c>
    </row>
    <row r="813" spans="1:24" ht="15" customHeight="1" x14ac:dyDescent="0.2">
      <c r="A813" s="26" t="s">
        <v>12</v>
      </c>
      <c r="B813" s="26">
        <v>17552167</v>
      </c>
      <c r="C813" s="5">
        <v>19819116</v>
      </c>
      <c r="D813" s="5">
        <v>24868278</v>
      </c>
      <c r="E813" s="5">
        <v>20738223</v>
      </c>
      <c r="F813" s="5">
        <v>22866447</v>
      </c>
      <c r="G813" s="5">
        <v>25333610</v>
      </c>
      <c r="H813" s="5">
        <v>27455449</v>
      </c>
      <c r="I813" s="5">
        <v>35909991</v>
      </c>
      <c r="J813" s="4">
        <v>35858180</v>
      </c>
      <c r="K813" s="4">
        <v>38265966</v>
      </c>
      <c r="L813" s="3">
        <v>34295774</v>
      </c>
      <c r="M813" s="3">
        <v>37165139</v>
      </c>
      <c r="N813" s="3">
        <v>39685777</v>
      </c>
      <c r="O813" s="3">
        <v>40414115</v>
      </c>
      <c r="P813" s="3">
        <v>42370810</v>
      </c>
      <c r="Q813" s="3">
        <v>43338633</v>
      </c>
      <c r="R813" s="3">
        <v>45803864</v>
      </c>
      <c r="S813" s="3">
        <v>49027991</v>
      </c>
      <c r="T813" s="139">
        <v>51649738</v>
      </c>
      <c r="U813" s="3">
        <v>56423507</v>
      </c>
      <c r="V813" s="3">
        <v>58157442</v>
      </c>
      <c r="W813" s="3">
        <v>62637268</v>
      </c>
      <c r="X813" s="3">
        <v>72302316</v>
      </c>
    </row>
    <row r="814" spans="1:24" ht="15" customHeight="1" x14ac:dyDescent="0.2">
      <c r="A814" s="26" t="s">
        <v>13</v>
      </c>
      <c r="B814" s="26">
        <v>24456771</v>
      </c>
      <c r="C814" s="5">
        <v>27531303</v>
      </c>
      <c r="D814" s="5">
        <v>30075775</v>
      </c>
      <c r="E814" s="5">
        <v>29078669</v>
      </c>
      <c r="F814" s="5">
        <v>30264081</v>
      </c>
      <c r="G814" s="5">
        <v>32545465</v>
      </c>
      <c r="H814" s="5">
        <v>41205249</v>
      </c>
      <c r="I814" s="5">
        <v>36382543</v>
      </c>
      <c r="J814" s="3">
        <v>36027989</v>
      </c>
      <c r="K814" s="3">
        <v>36548554</v>
      </c>
      <c r="L814" s="3">
        <v>37158064</v>
      </c>
      <c r="M814" s="3">
        <v>36625571</v>
      </c>
      <c r="N814" s="3">
        <v>38169127</v>
      </c>
      <c r="O814" s="10">
        <v>40513463</v>
      </c>
      <c r="P814" s="10">
        <v>41823841</v>
      </c>
      <c r="Q814" s="10">
        <v>46176630</v>
      </c>
      <c r="R814" s="10">
        <v>49348788</v>
      </c>
      <c r="S814" s="3">
        <v>52207478</v>
      </c>
      <c r="T814" s="139">
        <v>58468239</v>
      </c>
      <c r="U814" s="3">
        <v>65710750</v>
      </c>
      <c r="V814" s="3">
        <v>70691718</v>
      </c>
      <c r="W814" s="3">
        <v>77202878</v>
      </c>
      <c r="X814" s="3">
        <v>88825388</v>
      </c>
    </row>
    <row r="815" spans="1:24" ht="15" customHeight="1" x14ac:dyDescent="0.2">
      <c r="A815" s="26" t="s">
        <v>14</v>
      </c>
      <c r="B815" s="26">
        <v>44784373</v>
      </c>
      <c r="C815" s="5">
        <v>50364328</v>
      </c>
      <c r="D815" s="5">
        <v>58497115</v>
      </c>
      <c r="E815" s="5">
        <v>53985213</v>
      </c>
      <c r="F815" s="5">
        <v>57613524</v>
      </c>
      <c r="G815" s="5">
        <v>62734309</v>
      </c>
      <c r="H815" s="5">
        <v>73274548</v>
      </c>
      <c r="I815" s="5">
        <v>77135203</v>
      </c>
      <c r="J815" s="3">
        <v>77241100</v>
      </c>
      <c r="K815" s="3">
        <v>83136806</v>
      </c>
      <c r="L815" s="3">
        <v>79499194</v>
      </c>
      <c r="M815" s="3">
        <v>79056700</v>
      </c>
      <c r="N815" s="3">
        <v>83134513</v>
      </c>
      <c r="O815" s="3">
        <v>86693832</v>
      </c>
      <c r="P815" s="3">
        <v>90132368</v>
      </c>
      <c r="Q815" s="3">
        <v>95558701</v>
      </c>
      <c r="R815" s="3">
        <v>101509384</v>
      </c>
      <c r="S815" s="3">
        <v>107737154</v>
      </c>
      <c r="T815" s="139">
        <v>116847818</v>
      </c>
      <c r="U815" s="3">
        <v>129158551</v>
      </c>
      <c r="V815" s="3">
        <v>141233651</v>
      </c>
      <c r="W815" s="3">
        <v>152809729</v>
      </c>
      <c r="X815" s="3">
        <v>174593056</v>
      </c>
    </row>
    <row r="816" spans="1:24" ht="15" customHeight="1" x14ac:dyDescent="0.2">
      <c r="A816" s="26"/>
      <c r="B816" s="26"/>
      <c r="C816" s="5"/>
      <c r="D816" s="5"/>
      <c r="E816" s="5"/>
      <c r="F816" s="5"/>
      <c r="G816" s="5"/>
      <c r="H816" s="5"/>
      <c r="I816" s="5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139"/>
      <c r="U816" s="3"/>
      <c r="V816" s="3"/>
      <c r="W816" s="3"/>
      <c r="X816" s="3"/>
    </row>
    <row r="817" spans="1:24" ht="15" customHeight="1" x14ac:dyDescent="0.2">
      <c r="A817" s="26" t="s">
        <v>15</v>
      </c>
      <c r="B817" s="29">
        <v>505.78417061663191</v>
      </c>
      <c r="C817" s="5">
        <v>523.68995367619209</v>
      </c>
      <c r="D817" s="5">
        <v>606.50155591478074</v>
      </c>
      <c r="E817" s="5">
        <v>687.88147830320236</v>
      </c>
      <c r="F817" s="5">
        <v>712.59108076145424</v>
      </c>
      <c r="G817" s="5">
        <v>742.42344079477527</v>
      </c>
      <c r="H817" s="5">
        <v>677.89923744875921</v>
      </c>
      <c r="I817" s="5">
        <v>694.31335271751288</v>
      </c>
      <c r="J817" s="3">
        <v>729.98526378640258</v>
      </c>
      <c r="K817" s="3">
        <v>1120.8028238627717</v>
      </c>
      <c r="L817" s="3">
        <v>1098.8926875308175</v>
      </c>
      <c r="M817" s="3">
        <v>711.8886715396751</v>
      </c>
      <c r="N817" s="3">
        <v>700.43077029210656</v>
      </c>
      <c r="O817" s="3">
        <v>749.67321875946641</v>
      </c>
      <c r="P817" s="3">
        <v>759.3066169474879</v>
      </c>
      <c r="Q817" s="3">
        <v>771.05124829036276</v>
      </c>
      <c r="R817" s="3">
        <v>806.79119130146739</v>
      </c>
      <c r="S817" s="3">
        <v>788.90253269153527</v>
      </c>
      <c r="T817" s="139">
        <v>788.6424599663676</v>
      </c>
      <c r="U817" s="3">
        <v>796.80271337175009</v>
      </c>
      <c r="V817" s="3">
        <v>1401.5154190007356</v>
      </c>
      <c r="W817" s="3">
        <v>1363.7091347265975</v>
      </c>
      <c r="X817" s="3">
        <v>1337.5761151805209</v>
      </c>
    </row>
    <row r="818" spans="1:24" ht="15" customHeight="1" x14ac:dyDescent="0.2">
      <c r="A818" s="26" t="s">
        <v>16</v>
      </c>
      <c r="B818" s="29">
        <v>3198.6366924895074</v>
      </c>
      <c r="C818" s="5">
        <v>3443.7243924561349</v>
      </c>
      <c r="D818" s="5">
        <v>4244.9721676461913</v>
      </c>
      <c r="E818" s="5">
        <v>3422.3466701872221</v>
      </c>
      <c r="F818" s="5">
        <v>3634.7179834433296</v>
      </c>
      <c r="G818" s="5">
        <v>3873.8124473409371</v>
      </c>
      <c r="H818" s="5">
        <v>4033.9473413555484</v>
      </c>
      <c r="I818" s="5">
        <v>5148.5629613061956</v>
      </c>
      <c r="J818" s="3">
        <v>4888.1942617375098</v>
      </c>
      <c r="K818" s="3">
        <v>5153.4641744632199</v>
      </c>
      <c r="L818" s="3">
        <v>4684.3639065579619</v>
      </c>
      <c r="M818" s="3">
        <v>5024.2103441703021</v>
      </c>
      <c r="N818" s="3">
        <v>5264.9996152652147</v>
      </c>
      <c r="O818" s="3">
        <v>5254.2568668264066</v>
      </c>
      <c r="P818" s="3">
        <v>5418.3175786964575</v>
      </c>
      <c r="Q818" s="3">
        <v>5529.3538336701577</v>
      </c>
      <c r="R818" s="3">
        <v>5813.3887039394449</v>
      </c>
      <c r="S818" s="3">
        <v>5948.9665021725596</v>
      </c>
      <c r="T818" s="139">
        <v>6052.6209211983423</v>
      </c>
      <c r="U818" s="3">
        <v>6400.4159671491443</v>
      </c>
      <c r="V818" s="3">
        <v>6581.5019521303684</v>
      </c>
      <c r="W818" s="3">
        <v>6586.1033886685482</v>
      </c>
      <c r="X818" s="3">
        <v>7182.1257219146164</v>
      </c>
    </row>
    <row r="819" spans="1:24" ht="15" customHeight="1" x14ac:dyDescent="0.2">
      <c r="A819" s="26" t="s">
        <v>17</v>
      </c>
      <c r="B819" s="29">
        <v>4456.9041019501074</v>
      </c>
      <c r="C819" s="5">
        <v>4783.776415517259</v>
      </c>
      <c r="D819" s="5">
        <v>5133.8829248808106</v>
      </c>
      <c r="E819" s="5">
        <v>4798.7373858226138</v>
      </c>
      <c r="F819" s="5">
        <v>4810.6030404760995</v>
      </c>
      <c r="G819" s="5">
        <v>4976.5914696523241</v>
      </c>
      <c r="H819" s="5">
        <v>6054.1644994931012</v>
      </c>
      <c r="I819" s="5">
        <v>5216.3146832292432</v>
      </c>
      <c r="J819" s="3">
        <v>4911.3426585438001</v>
      </c>
      <c r="K819" s="3">
        <v>4922.1719286384778</v>
      </c>
      <c r="L819" s="3">
        <v>5075.3160969386709</v>
      </c>
      <c r="M819" s="3">
        <v>4951.2682484342067</v>
      </c>
      <c r="N819" s="3">
        <v>5063.7899560341011</v>
      </c>
      <c r="O819" s="5">
        <v>5267.1731440034637</v>
      </c>
      <c r="P819" s="5">
        <v>5348.3719782299559</v>
      </c>
      <c r="Q819" s="5">
        <v>5891.4393104292976</v>
      </c>
      <c r="R819" s="5">
        <v>6263.307539126009</v>
      </c>
      <c r="S819" s="5">
        <v>6334.7596230265863</v>
      </c>
      <c r="T819" s="26">
        <v>6851.653082868007</v>
      </c>
      <c r="U819" s="5">
        <v>7453.9169200054448</v>
      </c>
      <c r="V819" s="5">
        <v>7999.9680869122394</v>
      </c>
      <c r="W819" s="5">
        <v>8117.629530246506</v>
      </c>
      <c r="X819" s="5">
        <v>8823.4394028795141</v>
      </c>
    </row>
    <row r="820" spans="1:24" ht="15" customHeight="1" x14ac:dyDescent="0.2">
      <c r="A820" s="31" t="s">
        <v>18</v>
      </c>
      <c r="B820" s="32">
        <v>8161.3249650562466</v>
      </c>
      <c r="C820" s="16">
        <v>8751.1907616495864</v>
      </c>
      <c r="D820" s="16">
        <v>9985.3566484417825</v>
      </c>
      <c r="E820" s="16">
        <v>8908.965534313038</v>
      </c>
      <c r="F820" s="16">
        <v>9157.9121046808832</v>
      </c>
      <c r="G820" s="16">
        <v>9592.8273577880373</v>
      </c>
      <c r="H820" s="16">
        <v>10766.01107829741</v>
      </c>
      <c r="I820" s="16">
        <v>11059.190997252952</v>
      </c>
      <c r="J820" s="16">
        <v>10529.522184067713</v>
      </c>
      <c r="K820" s="16">
        <v>11196.438926964469</v>
      </c>
      <c r="L820" s="16">
        <v>10858.57269102745</v>
      </c>
      <c r="M820" s="16">
        <v>10687.367264144184</v>
      </c>
      <c r="N820" s="16">
        <v>11029.220341591423</v>
      </c>
      <c r="O820" s="16">
        <v>11271.103229589336</v>
      </c>
      <c r="P820" s="16">
        <v>11525.996173873902</v>
      </c>
      <c r="Q820" s="16">
        <v>12191.844392389818</v>
      </c>
      <c r="R820" s="16">
        <v>12883.487434366922</v>
      </c>
      <c r="S820" s="5">
        <v>13072.628657890682</v>
      </c>
      <c r="T820" s="26">
        <v>13692.916464032716</v>
      </c>
      <c r="U820" s="5">
        <v>14651.135600526339</v>
      </c>
      <c r="V820" s="5">
        <v>15982.985458043342</v>
      </c>
      <c r="W820" s="5">
        <v>16067.442053641651</v>
      </c>
      <c r="X820" s="5">
        <v>17343.141239974651</v>
      </c>
    </row>
    <row r="821" spans="1:24" ht="1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3"/>
      <c r="K821" s="13"/>
      <c r="L821" s="13"/>
      <c r="M821" s="13"/>
      <c r="N821" s="13"/>
      <c r="O821" s="13"/>
      <c r="P821" s="13"/>
      <c r="Q821" s="13"/>
      <c r="R821" s="13"/>
      <c r="S821" s="171"/>
      <c r="T821" s="173"/>
      <c r="U821" s="173"/>
      <c r="V821" s="173"/>
      <c r="W821" s="173"/>
      <c r="X821" s="173"/>
    </row>
    <row r="822" spans="1:24" ht="15" customHeight="1" x14ac:dyDescent="0.2">
      <c r="A822" s="34" t="s">
        <v>64</v>
      </c>
      <c r="B822" s="21"/>
      <c r="C822" s="22"/>
      <c r="D822" s="22"/>
      <c r="E822" s="22"/>
      <c r="F822" s="22"/>
      <c r="G822" s="22"/>
      <c r="H822" s="22"/>
      <c r="I822" s="22"/>
      <c r="J822" s="7"/>
      <c r="K822" s="7"/>
      <c r="L822" s="7"/>
      <c r="M822" s="7"/>
      <c r="N822" s="7"/>
      <c r="O822" s="7"/>
      <c r="P822" s="7"/>
      <c r="Q822" s="7"/>
      <c r="R822" s="7"/>
      <c r="S822" s="25"/>
      <c r="T822" s="24"/>
      <c r="U822" s="25"/>
      <c r="V822" s="25"/>
      <c r="W822" s="25"/>
      <c r="X822" s="25"/>
    </row>
    <row r="823" spans="1:24" ht="15" customHeight="1" x14ac:dyDescent="0.2">
      <c r="A823" s="35"/>
      <c r="J823" s="3"/>
      <c r="K823" s="3"/>
      <c r="L823" s="3"/>
      <c r="M823" s="3"/>
      <c r="N823" s="3"/>
      <c r="O823" s="3"/>
      <c r="P823" s="3"/>
      <c r="Q823" s="3"/>
      <c r="R823" s="3"/>
      <c r="S823" s="25"/>
      <c r="T823" s="24"/>
      <c r="U823" s="25"/>
      <c r="V823" s="25"/>
      <c r="W823" s="25"/>
      <c r="X823" s="25"/>
    </row>
    <row r="824" spans="1:24" ht="15" customHeight="1" x14ac:dyDescent="0.2">
      <c r="A824" s="26" t="s">
        <v>10</v>
      </c>
      <c r="B824" s="27">
        <v>8919.2000000000007</v>
      </c>
      <c r="C824" s="28">
        <v>9102.7999999999993</v>
      </c>
      <c r="D824" s="28">
        <v>9201.82</v>
      </c>
      <c r="E824" s="28">
        <v>9324.1299999999992</v>
      </c>
      <c r="F824" s="28">
        <v>9406.6</v>
      </c>
      <c r="G824" s="28">
        <v>9529.2099999999991</v>
      </c>
      <c r="H824" s="28">
        <v>9725.41</v>
      </c>
      <c r="I824" s="28">
        <v>9995.92</v>
      </c>
      <c r="J824" s="2">
        <v>10053.459999999999</v>
      </c>
      <c r="K824" s="2">
        <v>10051.530000000001</v>
      </c>
      <c r="L824" s="2">
        <v>10150.34</v>
      </c>
      <c r="M824" s="2">
        <v>10309.299999999999</v>
      </c>
      <c r="N824" s="2">
        <v>10601.76</v>
      </c>
      <c r="O824" s="2">
        <v>10779.04</v>
      </c>
      <c r="P824" s="2">
        <v>10768.88</v>
      </c>
      <c r="Q824" s="2">
        <v>10826.660000000002</v>
      </c>
      <c r="R824" s="2">
        <v>10906.11</v>
      </c>
      <c r="S824" s="2">
        <v>10973.12</v>
      </c>
      <c r="T824" s="138">
        <v>10966.63</v>
      </c>
      <c r="U824" s="2">
        <v>10744.83</v>
      </c>
      <c r="V824" s="2">
        <v>10872.23</v>
      </c>
      <c r="W824" s="2">
        <v>11035.59</v>
      </c>
      <c r="X824" s="2">
        <v>11252.9</v>
      </c>
    </row>
    <row r="825" spans="1:24" ht="15" customHeight="1" x14ac:dyDescent="0.2">
      <c r="A825" s="26" t="s">
        <v>11</v>
      </c>
      <c r="B825" s="26">
        <v>3238322</v>
      </c>
      <c r="C825" s="5">
        <v>3943286</v>
      </c>
      <c r="D825" s="5">
        <v>4110973</v>
      </c>
      <c r="E825" s="5">
        <v>4800604</v>
      </c>
      <c r="F825" s="5">
        <v>5818207</v>
      </c>
      <c r="G825" s="5">
        <v>6426110</v>
      </c>
      <c r="H825" s="5">
        <v>6417352</v>
      </c>
      <c r="I825" s="5">
        <v>6864580</v>
      </c>
      <c r="J825" s="3">
        <v>7876076</v>
      </c>
      <c r="K825" s="3">
        <v>11979597</v>
      </c>
      <c r="L825" s="5">
        <v>11084247</v>
      </c>
      <c r="M825" s="5">
        <v>10080887</v>
      </c>
      <c r="N825" s="5">
        <v>8900542</v>
      </c>
      <c r="O825" s="5">
        <v>9466175</v>
      </c>
      <c r="P825" s="5">
        <v>9051920</v>
      </c>
      <c r="Q825" s="5">
        <v>10644901</v>
      </c>
      <c r="R825" s="5">
        <v>11408619</v>
      </c>
      <c r="S825" s="5">
        <v>11520035</v>
      </c>
      <c r="T825" s="26">
        <v>11944329</v>
      </c>
      <c r="U825" s="5">
        <v>13043847</v>
      </c>
      <c r="V825" s="5">
        <v>16948579</v>
      </c>
      <c r="W825" s="5">
        <v>21225485</v>
      </c>
      <c r="X825" s="5">
        <v>31486356</v>
      </c>
    </row>
    <row r="826" spans="1:24" ht="15" customHeight="1" x14ac:dyDescent="0.2">
      <c r="A826" s="26" t="s">
        <v>12</v>
      </c>
      <c r="B826" s="26">
        <v>36768194</v>
      </c>
      <c r="C826" s="5">
        <v>32881042</v>
      </c>
      <c r="D826" s="5">
        <v>33250769</v>
      </c>
      <c r="E826" s="5">
        <v>34151383</v>
      </c>
      <c r="F826" s="5">
        <v>36068134</v>
      </c>
      <c r="G826" s="5">
        <v>39014376</v>
      </c>
      <c r="H826" s="5">
        <v>42507560</v>
      </c>
      <c r="I826" s="5">
        <v>52677794</v>
      </c>
      <c r="J826" s="4">
        <v>50418683</v>
      </c>
      <c r="K826" s="4">
        <v>46428136</v>
      </c>
      <c r="L826" s="3">
        <v>46134585</v>
      </c>
      <c r="M826" s="3">
        <v>50789593</v>
      </c>
      <c r="N826" s="3">
        <v>55706210</v>
      </c>
      <c r="O826" s="3">
        <v>57821067</v>
      </c>
      <c r="P826" s="3">
        <v>59777949</v>
      </c>
      <c r="Q826" s="3">
        <v>61830287</v>
      </c>
      <c r="R826" s="3">
        <v>66867784</v>
      </c>
      <c r="S826" s="3">
        <v>72097102</v>
      </c>
      <c r="T826" s="139">
        <v>73615444</v>
      </c>
      <c r="U826" s="3">
        <v>77203974</v>
      </c>
      <c r="V826" s="3">
        <v>80182467</v>
      </c>
      <c r="W826" s="3">
        <v>81842506</v>
      </c>
      <c r="X826" s="3">
        <v>90231389</v>
      </c>
    </row>
    <row r="827" spans="1:24" ht="15" customHeight="1" x14ac:dyDescent="0.2">
      <c r="A827" s="26" t="s">
        <v>13</v>
      </c>
      <c r="B827" s="26">
        <v>31141566</v>
      </c>
      <c r="C827" s="5">
        <v>48222456</v>
      </c>
      <c r="D827" s="5">
        <v>38620128</v>
      </c>
      <c r="E827" s="5">
        <v>35762180</v>
      </c>
      <c r="F827" s="5">
        <v>36990603</v>
      </c>
      <c r="G827" s="5">
        <v>38810889</v>
      </c>
      <c r="H827" s="5">
        <v>42400453</v>
      </c>
      <c r="I827" s="5">
        <v>39196735</v>
      </c>
      <c r="J827" s="3">
        <v>40349860</v>
      </c>
      <c r="K827" s="3">
        <v>42359990</v>
      </c>
      <c r="L827" s="3">
        <v>41948886</v>
      </c>
      <c r="M827" s="3">
        <v>41561903</v>
      </c>
      <c r="N827" s="3">
        <v>41842966</v>
      </c>
      <c r="O827" s="10">
        <v>44232546</v>
      </c>
      <c r="P827" s="10">
        <v>46938703</v>
      </c>
      <c r="Q827" s="10">
        <v>49726270</v>
      </c>
      <c r="R827" s="10">
        <v>49930342</v>
      </c>
      <c r="S827" s="3">
        <v>53930687</v>
      </c>
      <c r="T827" s="139">
        <v>60889946</v>
      </c>
      <c r="U827" s="3">
        <v>60094018</v>
      </c>
      <c r="V827" s="3">
        <v>60789852</v>
      </c>
      <c r="W827" s="3">
        <v>66455051</v>
      </c>
      <c r="X827" s="3">
        <v>72582414</v>
      </c>
    </row>
    <row r="828" spans="1:24" ht="15" customHeight="1" x14ac:dyDescent="0.2">
      <c r="A828" s="26" t="s">
        <v>14</v>
      </c>
      <c r="B828" s="26">
        <v>71148082</v>
      </c>
      <c r="C828" s="5">
        <v>85046784</v>
      </c>
      <c r="D828" s="5">
        <v>75981870</v>
      </c>
      <c r="E828" s="5">
        <v>74714167</v>
      </c>
      <c r="F828" s="5">
        <v>78876944</v>
      </c>
      <c r="G828" s="5">
        <v>84251375</v>
      </c>
      <c r="H828" s="5">
        <v>91325365</v>
      </c>
      <c r="I828" s="5">
        <v>98739109</v>
      </c>
      <c r="J828" s="3">
        <v>98644619</v>
      </c>
      <c r="K828" s="3">
        <v>100767723</v>
      </c>
      <c r="L828" s="3">
        <v>99167718</v>
      </c>
      <c r="M828" s="3">
        <v>102432383</v>
      </c>
      <c r="N828" s="3">
        <v>106449718</v>
      </c>
      <c r="O828" s="3">
        <v>111519788</v>
      </c>
      <c r="P828" s="3">
        <v>115768572</v>
      </c>
      <c r="Q828" s="3">
        <v>122201458</v>
      </c>
      <c r="R828" s="3">
        <v>128206745</v>
      </c>
      <c r="S828" s="3">
        <v>137547824</v>
      </c>
      <c r="T828" s="139">
        <v>146449719</v>
      </c>
      <c r="U828" s="3">
        <v>150341839</v>
      </c>
      <c r="V828" s="3">
        <v>157920898</v>
      </c>
      <c r="W828" s="3">
        <v>169523042</v>
      </c>
      <c r="X828" s="3">
        <v>194300159</v>
      </c>
    </row>
    <row r="829" spans="1:24" ht="15" customHeight="1" x14ac:dyDescent="0.2">
      <c r="A829" s="26"/>
      <c r="B829" s="26"/>
      <c r="C829" s="5"/>
      <c r="D829" s="5"/>
      <c r="E829" s="5"/>
      <c r="F829" s="5"/>
      <c r="G829" s="5"/>
      <c r="H829" s="5"/>
      <c r="I829" s="5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139"/>
      <c r="U829" s="3"/>
      <c r="V829" s="3"/>
      <c r="W829" s="3"/>
      <c r="X829" s="3"/>
    </row>
    <row r="830" spans="1:24" ht="15" customHeight="1" x14ac:dyDescent="0.2">
      <c r="A830" s="26" t="s">
        <v>15</v>
      </c>
      <c r="B830" s="29">
        <v>363.07314557359399</v>
      </c>
      <c r="C830" s="5">
        <v>433.19484114777873</v>
      </c>
      <c r="D830" s="5">
        <v>446.75651121191243</v>
      </c>
      <c r="E830" s="5">
        <v>514.85811544884086</v>
      </c>
      <c r="F830" s="5">
        <v>618.5239087449238</v>
      </c>
      <c r="G830" s="5">
        <v>674.35915464136065</v>
      </c>
      <c r="H830" s="5">
        <v>659.85413468429613</v>
      </c>
      <c r="I830" s="5">
        <v>686.73818918118593</v>
      </c>
      <c r="J830" s="3">
        <v>783.41943967549491</v>
      </c>
      <c r="K830" s="3">
        <v>1191.8182605036247</v>
      </c>
      <c r="L830" s="3">
        <v>1092.0074598486356</v>
      </c>
      <c r="M830" s="3">
        <v>977.84398552763048</v>
      </c>
      <c r="N830" s="3">
        <v>839.53437919741623</v>
      </c>
      <c r="O830" s="3">
        <v>878.2020476777152</v>
      </c>
      <c r="P830" s="3">
        <v>840.56280690285348</v>
      </c>
      <c r="Q830" s="3">
        <v>983.21190468713326</v>
      </c>
      <c r="R830" s="3">
        <v>1046.0759152438404</v>
      </c>
      <c r="S830" s="3">
        <v>1049.8413395643172</v>
      </c>
      <c r="T830" s="139">
        <v>1089.1521825756865</v>
      </c>
      <c r="U830" s="3">
        <v>1213.964948724177</v>
      </c>
      <c r="V830" s="3">
        <v>1558.8870912407115</v>
      </c>
      <c r="W830" s="3">
        <v>1923.3665803097069</v>
      </c>
      <c r="X830" s="3">
        <v>2798.0659207848644</v>
      </c>
    </row>
    <row r="831" spans="1:24" ht="15" customHeight="1" x14ac:dyDescent="0.2">
      <c r="A831" s="26" t="s">
        <v>16</v>
      </c>
      <c r="B831" s="29">
        <v>4122.3645618441114</v>
      </c>
      <c r="C831" s="5">
        <v>3612.1898756426599</v>
      </c>
      <c r="D831" s="5">
        <v>3613.4991773366573</v>
      </c>
      <c r="E831" s="5">
        <v>3662.6884224050932</v>
      </c>
      <c r="F831" s="5">
        <v>3834.3433334042056</v>
      </c>
      <c r="G831" s="5">
        <v>4094.1878707678816</v>
      </c>
      <c r="H831" s="5">
        <v>4370.7730573826711</v>
      </c>
      <c r="I831" s="5">
        <v>5269.9295312487493</v>
      </c>
      <c r="J831" s="3">
        <v>5015.0578009958763</v>
      </c>
      <c r="K831" s="3">
        <v>4619.0118320295514</v>
      </c>
      <c r="L831" s="3">
        <v>4545.127059783219</v>
      </c>
      <c r="M831" s="3">
        <v>4926.5801751816325</v>
      </c>
      <c r="N831" s="3">
        <v>5254.4303964624742</v>
      </c>
      <c r="O831" s="3">
        <v>5364.2130468019413</v>
      </c>
      <c r="P831" s="3">
        <v>5550.9903536858064</v>
      </c>
      <c r="Q831" s="3">
        <v>5710.9290399809352</v>
      </c>
      <c r="R831" s="3">
        <v>6131.2222231391388</v>
      </c>
      <c r="S831" s="3">
        <v>6570.3375156746661</v>
      </c>
      <c r="T831" s="139">
        <v>6712.6769116857231</v>
      </c>
      <c r="U831" s="3">
        <v>7185.2206130762424</v>
      </c>
      <c r="V831" s="3">
        <v>7374.9789141694027</v>
      </c>
      <c r="W831" s="3">
        <v>7416.2329336265666</v>
      </c>
      <c r="X831" s="3">
        <v>8018.5009197629061</v>
      </c>
    </row>
    <row r="832" spans="1:24" ht="15" customHeight="1" x14ac:dyDescent="0.2">
      <c r="A832" s="26" t="s">
        <v>17</v>
      </c>
      <c r="B832" s="29">
        <v>3491.5200914880256</v>
      </c>
      <c r="C832" s="5">
        <v>5297.5409764028655</v>
      </c>
      <c r="D832" s="5">
        <v>4197.0097219897807</v>
      </c>
      <c r="E832" s="5">
        <v>3835.4441647638978</v>
      </c>
      <c r="F832" s="5">
        <v>3932.4094784512999</v>
      </c>
      <c r="G832" s="5">
        <v>4072.8338445684381</v>
      </c>
      <c r="H832" s="5">
        <v>4359.759948423768</v>
      </c>
      <c r="I832" s="5">
        <v>3921.2733795388517</v>
      </c>
      <c r="J832" s="3">
        <v>4013.5296703821373</v>
      </c>
      <c r="K832" s="3">
        <v>4214.2828007278495</v>
      </c>
      <c r="L832" s="3">
        <v>4132.7567352423666</v>
      </c>
      <c r="M832" s="3">
        <v>4031.496124858138</v>
      </c>
      <c r="N832" s="3">
        <v>3946.7943058511037</v>
      </c>
      <c r="O832" s="5">
        <v>4103.5700767415274</v>
      </c>
      <c r="P832" s="5">
        <v>4358.735820252431</v>
      </c>
      <c r="Q832" s="5">
        <v>4592.9464858044857</v>
      </c>
      <c r="R832" s="5">
        <v>4578.1990095460251</v>
      </c>
      <c r="S832" s="5">
        <v>4914.799710565454</v>
      </c>
      <c r="T832" s="26">
        <v>5552.2932751446897</v>
      </c>
      <c r="U832" s="5">
        <v>5592.8309708017714</v>
      </c>
      <c r="V832" s="5">
        <v>5591.2956219653188</v>
      </c>
      <c r="W832" s="5">
        <v>6021.8847383782831</v>
      </c>
      <c r="X832" s="5">
        <v>6450.1074389712876</v>
      </c>
    </row>
    <row r="833" spans="1:24" ht="15" customHeight="1" x14ac:dyDescent="0.2">
      <c r="A833" s="31" t="s">
        <v>18</v>
      </c>
      <c r="B833" s="32">
        <v>7976.9577989057307</v>
      </c>
      <c r="C833" s="16">
        <v>9342.9256931933032</v>
      </c>
      <c r="D833" s="16">
        <v>8257.2654105383499</v>
      </c>
      <c r="E833" s="16">
        <v>8012.9907026178316</v>
      </c>
      <c r="F833" s="16">
        <v>8385.2767206004301</v>
      </c>
      <c r="G833" s="16">
        <v>8841.38086997768</v>
      </c>
      <c r="H833" s="16">
        <v>9390.387140490735</v>
      </c>
      <c r="I833" s="16">
        <v>9877.941099968788</v>
      </c>
      <c r="J833" s="16">
        <v>9812.0069110535096</v>
      </c>
      <c r="K833" s="16">
        <v>10025.112893261025</v>
      </c>
      <c r="L833" s="16">
        <v>9769.891254874221</v>
      </c>
      <c r="M833" s="16">
        <v>9935.9202855674012</v>
      </c>
      <c r="N833" s="16">
        <v>10040.759081510994</v>
      </c>
      <c r="O833" s="16">
        <v>10345.985171221184</v>
      </c>
      <c r="P833" s="16">
        <v>10750.288980841091</v>
      </c>
      <c r="Q833" s="16">
        <v>11287.087430472555</v>
      </c>
      <c r="R833" s="16">
        <v>11755.497147929003</v>
      </c>
      <c r="S833" s="5">
        <v>12534.978565804438</v>
      </c>
      <c r="T833" s="26">
        <v>13354.122369406099</v>
      </c>
      <c r="U833" s="5">
        <v>13992.016532602191</v>
      </c>
      <c r="V833" s="5">
        <v>14525.161627375433</v>
      </c>
      <c r="W833" s="5">
        <v>15361.484252314556</v>
      </c>
      <c r="X833" s="5">
        <v>17266.674279519058</v>
      </c>
    </row>
    <row r="834" spans="1:24" ht="1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3"/>
      <c r="K834" s="13"/>
      <c r="L834" s="13"/>
      <c r="M834" s="13"/>
      <c r="N834" s="13"/>
      <c r="O834" s="13"/>
      <c r="P834" s="13"/>
      <c r="Q834" s="13"/>
      <c r="R834" s="13"/>
      <c r="S834" s="171"/>
      <c r="T834" s="173"/>
      <c r="U834" s="173"/>
      <c r="V834" s="173"/>
      <c r="W834" s="173"/>
      <c r="X834" s="173"/>
    </row>
    <row r="835" spans="1:24" ht="15" customHeight="1" x14ac:dyDescent="0.2">
      <c r="A835" s="34" t="s">
        <v>65</v>
      </c>
      <c r="B835" s="21"/>
      <c r="C835" s="22"/>
      <c r="D835" s="22"/>
      <c r="E835" s="22"/>
      <c r="F835" s="22"/>
      <c r="G835" s="22"/>
      <c r="H835" s="22"/>
      <c r="I835" s="22"/>
      <c r="J835" s="7"/>
      <c r="K835" s="7"/>
      <c r="L835" s="7"/>
      <c r="M835" s="7"/>
      <c r="N835" s="7"/>
      <c r="O835" s="7"/>
      <c r="P835" s="7"/>
      <c r="Q835" s="7"/>
      <c r="R835" s="7"/>
      <c r="S835" s="25"/>
      <c r="T835" s="24"/>
      <c r="U835" s="25"/>
      <c r="V835" s="25"/>
      <c r="W835" s="25"/>
      <c r="X835" s="25"/>
    </row>
    <row r="836" spans="1:24" ht="15" customHeight="1" x14ac:dyDescent="0.2">
      <c r="A836" s="35"/>
      <c r="J836" s="3"/>
      <c r="K836" s="3"/>
      <c r="L836" s="3"/>
      <c r="M836" s="3"/>
      <c r="N836" s="3"/>
      <c r="O836" s="3"/>
      <c r="P836" s="3"/>
      <c r="Q836" s="3"/>
      <c r="R836" s="3"/>
      <c r="S836" s="25"/>
      <c r="T836" s="24"/>
      <c r="U836" s="25"/>
      <c r="V836" s="25"/>
      <c r="W836" s="25"/>
      <c r="X836" s="25"/>
    </row>
    <row r="837" spans="1:24" ht="15" customHeight="1" x14ac:dyDescent="0.2">
      <c r="A837" s="26" t="s">
        <v>10</v>
      </c>
      <c r="B837" s="27">
        <v>8651.01</v>
      </c>
      <c r="C837" s="28">
        <v>8510.01</v>
      </c>
      <c r="D837" s="28">
        <v>8397.5299999999988</v>
      </c>
      <c r="E837" s="28">
        <v>8279.6299999999992</v>
      </c>
      <c r="F837" s="28">
        <v>7978.16</v>
      </c>
      <c r="G837" s="28">
        <v>7722.13</v>
      </c>
      <c r="H837" s="28">
        <v>7376.81</v>
      </c>
      <c r="I837" s="28">
        <v>7247.97</v>
      </c>
      <c r="J837" s="2">
        <v>7245.01</v>
      </c>
      <c r="K837" s="2">
        <v>7052.87</v>
      </c>
      <c r="L837" s="2">
        <v>6864.68</v>
      </c>
      <c r="M837" s="2">
        <v>6860.7</v>
      </c>
      <c r="N837" s="2">
        <v>6821.79</v>
      </c>
      <c r="O837" s="2">
        <v>6865.6</v>
      </c>
      <c r="P837" s="2">
        <v>6780.74</v>
      </c>
      <c r="Q837" s="2">
        <v>6797.5599999999995</v>
      </c>
      <c r="R837" s="2">
        <v>7032.45</v>
      </c>
      <c r="S837" s="2">
        <v>7123.89</v>
      </c>
      <c r="T837" s="138">
        <v>7107.46</v>
      </c>
      <c r="U837" s="2">
        <v>7186.87</v>
      </c>
      <c r="V837" s="2">
        <v>6809.11</v>
      </c>
      <c r="W837" s="2">
        <v>6828.81</v>
      </c>
      <c r="X837" s="2">
        <v>6955.67</v>
      </c>
    </row>
    <row r="838" spans="1:24" ht="15" customHeight="1" x14ac:dyDescent="0.2">
      <c r="A838" s="26" t="s">
        <v>11</v>
      </c>
      <c r="B838" s="26">
        <v>7824004</v>
      </c>
      <c r="C838" s="5">
        <v>8153935</v>
      </c>
      <c r="D838" s="5">
        <v>9154310</v>
      </c>
      <c r="E838" s="5">
        <v>10477685</v>
      </c>
      <c r="F838" s="5">
        <v>9929109</v>
      </c>
      <c r="G838" s="5">
        <v>10480012</v>
      </c>
      <c r="H838" s="5">
        <v>10855782</v>
      </c>
      <c r="I838" s="5">
        <v>12258358</v>
      </c>
      <c r="J838" s="3">
        <v>14388395</v>
      </c>
      <c r="K838" s="3">
        <v>16307560</v>
      </c>
      <c r="L838" s="5">
        <v>17845655</v>
      </c>
      <c r="M838" s="5">
        <v>12419251</v>
      </c>
      <c r="N838" s="5">
        <v>12847330</v>
      </c>
      <c r="O838" s="5">
        <v>11101771</v>
      </c>
      <c r="P838" s="5">
        <v>11096365</v>
      </c>
      <c r="Q838" s="5">
        <v>10580896</v>
      </c>
      <c r="R838" s="5">
        <v>11278966</v>
      </c>
      <c r="S838" s="5">
        <v>11729719</v>
      </c>
      <c r="T838" s="26">
        <v>12274454</v>
      </c>
      <c r="U838" s="5">
        <v>11466042</v>
      </c>
      <c r="V838" s="5">
        <v>14179451</v>
      </c>
      <c r="W838" s="5">
        <v>20503441</v>
      </c>
      <c r="X838" s="5">
        <v>24269217</v>
      </c>
    </row>
    <row r="839" spans="1:24" ht="15" customHeight="1" x14ac:dyDescent="0.2">
      <c r="A839" s="26" t="s">
        <v>12</v>
      </c>
      <c r="B839" s="26">
        <v>40238008</v>
      </c>
      <c r="C839" s="5">
        <v>38474014</v>
      </c>
      <c r="D839" s="5">
        <v>38321461</v>
      </c>
      <c r="E839" s="5">
        <v>38793195</v>
      </c>
      <c r="F839" s="5">
        <v>41852462</v>
      </c>
      <c r="G839" s="5">
        <v>41311109</v>
      </c>
      <c r="H839" s="5">
        <v>40742680</v>
      </c>
      <c r="I839" s="5">
        <v>49230657</v>
      </c>
      <c r="J839" s="4">
        <v>46204077</v>
      </c>
      <c r="K839" s="4">
        <v>41253011</v>
      </c>
      <c r="L839" s="3">
        <v>40792681</v>
      </c>
      <c r="M839" s="3">
        <v>42851030</v>
      </c>
      <c r="N839" s="3">
        <v>43783407</v>
      </c>
      <c r="O839" s="3">
        <v>43668136</v>
      </c>
      <c r="P839" s="3">
        <v>45143649</v>
      </c>
      <c r="Q839" s="3">
        <v>46565754</v>
      </c>
      <c r="R839" s="3">
        <v>49237528</v>
      </c>
      <c r="S839" s="3">
        <v>52708673</v>
      </c>
      <c r="T839" s="139">
        <v>53232306</v>
      </c>
      <c r="U839" s="3">
        <v>57023689</v>
      </c>
      <c r="V839" s="3">
        <v>55848411</v>
      </c>
      <c r="W839" s="3">
        <v>56540979</v>
      </c>
      <c r="X839" s="3">
        <v>62526543</v>
      </c>
    </row>
    <row r="840" spans="1:24" ht="15" customHeight="1" x14ac:dyDescent="0.2">
      <c r="A840" s="26" t="s">
        <v>13</v>
      </c>
      <c r="B840" s="26">
        <v>39165309</v>
      </c>
      <c r="C840" s="5">
        <v>37403912</v>
      </c>
      <c r="D840" s="5">
        <v>39107901</v>
      </c>
      <c r="E840" s="5">
        <v>37858734</v>
      </c>
      <c r="F840" s="5">
        <v>41087330</v>
      </c>
      <c r="G840" s="5">
        <v>42965440</v>
      </c>
      <c r="H840" s="5">
        <v>43817732</v>
      </c>
      <c r="I840" s="5">
        <v>38810139</v>
      </c>
      <c r="J840" s="3">
        <v>40040916</v>
      </c>
      <c r="K840" s="3">
        <v>46156906</v>
      </c>
      <c r="L840" s="3">
        <v>49776612</v>
      </c>
      <c r="M840" s="3">
        <v>48941247</v>
      </c>
      <c r="N840" s="3">
        <v>49584099</v>
      </c>
      <c r="O840" s="10">
        <v>51003396</v>
      </c>
      <c r="P840" s="10">
        <v>55084761</v>
      </c>
      <c r="Q840" s="10">
        <v>57739405</v>
      </c>
      <c r="R840" s="10">
        <v>59165727</v>
      </c>
      <c r="S840" s="3">
        <v>58984729</v>
      </c>
      <c r="T840" s="139">
        <v>63645702</v>
      </c>
      <c r="U840" s="3">
        <v>64530371</v>
      </c>
      <c r="V840" s="3">
        <v>68865673</v>
      </c>
      <c r="W840" s="3">
        <v>67509088</v>
      </c>
      <c r="X840" s="3">
        <v>74004640</v>
      </c>
    </row>
    <row r="841" spans="1:24" ht="15" customHeight="1" x14ac:dyDescent="0.2">
      <c r="A841" s="26" t="s">
        <v>14</v>
      </c>
      <c r="B841" s="26">
        <v>87227321</v>
      </c>
      <c r="C841" s="5">
        <v>84031861</v>
      </c>
      <c r="D841" s="5">
        <v>86583672</v>
      </c>
      <c r="E841" s="5">
        <v>87129614</v>
      </c>
      <c r="F841" s="5">
        <v>92868901</v>
      </c>
      <c r="G841" s="5">
        <v>94756561</v>
      </c>
      <c r="H841" s="5">
        <v>95416194</v>
      </c>
      <c r="I841" s="5">
        <v>100299154</v>
      </c>
      <c r="J841" s="3">
        <v>100633388</v>
      </c>
      <c r="K841" s="3">
        <v>103717477</v>
      </c>
      <c r="L841" s="3">
        <v>108414948</v>
      </c>
      <c r="M841" s="3">
        <v>104211528</v>
      </c>
      <c r="N841" s="3">
        <v>106214836</v>
      </c>
      <c r="O841" s="3">
        <v>105773303</v>
      </c>
      <c r="P841" s="3">
        <v>111324775</v>
      </c>
      <c r="Q841" s="3">
        <v>114886055</v>
      </c>
      <c r="R841" s="3">
        <v>119682221</v>
      </c>
      <c r="S841" s="3">
        <v>123423121</v>
      </c>
      <c r="T841" s="139">
        <v>129152462</v>
      </c>
      <c r="U841" s="3">
        <v>133020102</v>
      </c>
      <c r="V841" s="3">
        <v>138893535</v>
      </c>
      <c r="W841" s="3">
        <v>144553508</v>
      </c>
      <c r="X841" s="3">
        <v>160800400</v>
      </c>
    </row>
    <row r="842" spans="1:24" ht="15" customHeight="1" x14ac:dyDescent="0.2">
      <c r="A842" s="26"/>
      <c r="B842" s="26"/>
      <c r="C842" s="5"/>
      <c r="D842" s="5"/>
      <c r="E842" s="5"/>
      <c r="F842" s="5"/>
      <c r="G842" s="5"/>
      <c r="H842" s="5"/>
      <c r="I842" s="5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139"/>
      <c r="U842" s="3"/>
      <c r="V842" s="3"/>
      <c r="W842" s="3"/>
      <c r="X842" s="3"/>
    </row>
    <row r="843" spans="1:24" ht="15" customHeight="1" x14ac:dyDescent="0.2">
      <c r="A843" s="26" t="s">
        <v>15</v>
      </c>
      <c r="B843" s="29">
        <v>904.40353207313365</v>
      </c>
      <c r="C843" s="5">
        <v>958.15809852162329</v>
      </c>
      <c r="D843" s="5">
        <v>1090.1193565250735</v>
      </c>
      <c r="E843" s="5">
        <v>1265.4774428325904</v>
      </c>
      <c r="F843" s="5">
        <v>1244.5362088501611</v>
      </c>
      <c r="G843" s="5">
        <v>1357.1400636870915</v>
      </c>
      <c r="H843" s="5">
        <v>1471.6092728428682</v>
      </c>
      <c r="I843" s="5">
        <v>1691.2815588364742</v>
      </c>
      <c r="J843" s="3">
        <v>1985.973104246923</v>
      </c>
      <c r="K843" s="3">
        <v>2312.1878043973588</v>
      </c>
      <c r="L843" s="3">
        <v>2599.6339232127352</v>
      </c>
      <c r="M843" s="3">
        <v>1810.2017286865773</v>
      </c>
      <c r="N843" s="3">
        <v>1883.2784357184844</v>
      </c>
      <c r="O843" s="3">
        <v>1617.0139536238639</v>
      </c>
      <c r="P843" s="3">
        <v>1636.453395942036</v>
      </c>
      <c r="Q843" s="3">
        <v>1556.5726525400291</v>
      </c>
      <c r="R843" s="3">
        <v>1603.8458858577026</v>
      </c>
      <c r="S843" s="3">
        <v>1646.5328633653803</v>
      </c>
      <c r="T843" s="139">
        <v>1726.9817909632977</v>
      </c>
      <c r="U843" s="3">
        <v>1595.4152503106359</v>
      </c>
      <c r="V843" s="3">
        <v>2082.4235472771038</v>
      </c>
      <c r="W843" s="3">
        <v>3002.4910635967317</v>
      </c>
      <c r="X843" s="3">
        <v>3489.1271437546634</v>
      </c>
    </row>
    <row r="844" spans="1:24" ht="15" customHeight="1" x14ac:dyDescent="0.2">
      <c r="A844" s="26" t="s">
        <v>16</v>
      </c>
      <c r="B844" s="29">
        <v>4651.2497384698436</v>
      </c>
      <c r="C844" s="5">
        <v>4521.0304100700232</v>
      </c>
      <c r="D844" s="5">
        <v>4563.4205534246385</v>
      </c>
      <c r="E844" s="5">
        <v>4685.3778490101613</v>
      </c>
      <c r="F844" s="5">
        <v>5245.8789996690966</v>
      </c>
      <c r="G844" s="5">
        <v>5349.703902938697</v>
      </c>
      <c r="H844" s="5">
        <v>5523.0756926096783</v>
      </c>
      <c r="I844" s="5">
        <v>6792.3373027206235</v>
      </c>
      <c r="J844" s="3">
        <v>6377.3655246852659</v>
      </c>
      <c r="K844" s="3">
        <v>5849.1097950196163</v>
      </c>
      <c r="L844" s="3">
        <v>5942.4009567816702</v>
      </c>
      <c r="M844" s="3">
        <v>6245.8684973836489</v>
      </c>
      <c r="N844" s="3">
        <v>6418.1698645077022</v>
      </c>
      <c r="O844" s="3">
        <v>6360.4253087858306</v>
      </c>
      <c r="P844" s="3">
        <v>6657.6286658978224</v>
      </c>
      <c r="Q844" s="3">
        <v>6850.3630714550518</v>
      </c>
      <c r="R844" s="3">
        <v>7001.47573036424</v>
      </c>
      <c r="S844" s="3">
        <v>7398.8611559134124</v>
      </c>
      <c r="T844" s="139">
        <v>7489.6384925134998</v>
      </c>
      <c r="U844" s="3">
        <v>7934.4261131758331</v>
      </c>
      <c r="V844" s="3">
        <v>8202.0133321388548</v>
      </c>
      <c r="W844" s="3">
        <v>8279.7704138788449</v>
      </c>
      <c r="X844" s="3">
        <v>8989.2911825891679</v>
      </c>
    </row>
    <row r="845" spans="1:24" ht="15" customHeight="1" x14ac:dyDescent="0.2">
      <c r="A845" s="26" t="s">
        <v>17</v>
      </c>
      <c r="B845" s="29">
        <v>4527.2527716416926</v>
      </c>
      <c r="C845" s="5">
        <v>4395.2841418517719</v>
      </c>
      <c r="D845" s="5">
        <v>4657.071900904195</v>
      </c>
      <c r="E845" s="5">
        <v>4572.5151969351291</v>
      </c>
      <c r="F845" s="5">
        <v>5149.9756836162724</v>
      </c>
      <c r="G845" s="5">
        <v>5563.9363750675011</v>
      </c>
      <c r="H845" s="5">
        <v>5939.9295901616006</v>
      </c>
      <c r="I845" s="5">
        <v>5354.621914825806</v>
      </c>
      <c r="J845" s="3">
        <v>5526.6888520512739</v>
      </c>
      <c r="K845" s="3">
        <v>6544.4146850856459</v>
      </c>
      <c r="L845" s="3">
        <v>7251.1190616314234</v>
      </c>
      <c r="M845" s="3">
        <v>7133.5646508373784</v>
      </c>
      <c r="N845" s="3">
        <v>7268.4880361312789</v>
      </c>
      <c r="O845" s="5">
        <v>7428.8330226054532</v>
      </c>
      <c r="P845" s="5">
        <v>8123.7093591554903</v>
      </c>
      <c r="Q845" s="5">
        <v>8494.1368667580718</v>
      </c>
      <c r="R845" s="5">
        <v>8413.2453127999488</v>
      </c>
      <c r="S845" s="5">
        <v>8279.8483693599974</v>
      </c>
      <c r="T845" s="26">
        <v>8954.7745608135683</v>
      </c>
      <c r="U845" s="5">
        <v>8978.9255962609586</v>
      </c>
      <c r="V845" s="5">
        <v>10113.755395345353</v>
      </c>
      <c r="W845" s="5">
        <v>9885.9227303146508</v>
      </c>
      <c r="X845" s="5">
        <v>10639.469670067729</v>
      </c>
    </row>
    <row r="846" spans="1:24" ht="15" customHeight="1" x14ac:dyDescent="0.2">
      <c r="A846" s="31" t="s">
        <v>18</v>
      </c>
      <c r="B846" s="32">
        <v>10082.90604218467</v>
      </c>
      <c r="C846" s="16">
        <v>9874.4726504434184</v>
      </c>
      <c r="D846" s="16">
        <v>10310.611810853907</v>
      </c>
      <c r="E846" s="16">
        <v>10523.37048877788</v>
      </c>
      <c r="F846" s="16">
        <v>11640.390892135531</v>
      </c>
      <c r="G846" s="16">
        <v>12270.780341693289</v>
      </c>
      <c r="H846" s="16">
        <v>12934.614555614147</v>
      </c>
      <c r="I846" s="16">
        <v>13838.240776382903</v>
      </c>
      <c r="J846" s="16">
        <v>13890.027480983463</v>
      </c>
      <c r="K846" s="16">
        <v>14705.712284502621</v>
      </c>
      <c r="L846" s="16">
        <v>15793.153941625829</v>
      </c>
      <c r="M846" s="16">
        <v>15189.634876907605</v>
      </c>
      <c r="N846" s="16">
        <v>15569.936336357467</v>
      </c>
      <c r="O846" s="16">
        <v>15406.272285015148</v>
      </c>
      <c r="P846" s="16">
        <v>16417.791420995349</v>
      </c>
      <c r="Q846" s="16">
        <v>16901.072590753152</v>
      </c>
      <c r="R846" s="16">
        <v>17018.56692902189</v>
      </c>
      <c r="S846" s="5">
        <v>17325.242388638791</v>
      </c>
      <c r="T846" s="26">
        <v>18171.394844290364</v>
      </c>
      <c r="U846" s="5">
        <v>18508.766959747427</v>
      </c>
      <c r="V846" s="5">
        <v>20398.192274761313</v>
      </c>
      <c r="W846" s="5">
        <v>21168.184207790229</v>
      </c>
      <c r="X846" s="5">
        <v>23117.887996411562</v>
      </c>
    </row>
    <row r="847" spans="1:24" ht="1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3"/>
      <c r="K847" s="13"/>
      <c r="L847" s="13"/>
      <c r="M847" s="13"/>
      <c r="N847" s="13"/>
      <c r="O847" s="13"/>
      <c r="P847" s="13"/>
      <c r="Q847" s="13"/>
      <c r="R847" s="13"/>
      <c r="S847" s="171"/>
      <c r="T847" s="173"/>
      <c r="U847" s="173"/>
      <c r="V847" s="173"/>
      <c r="W847" s="173"/>
      <c r="X847" s="173"/>
    </row>
    <row r="848" spans="1:24" ht="15" customHeight="1" x14ac:dyDescent="0.2">
      <c r="A848" s="34" t="s">
        <v>66</v>
      </c>
      <c r="B848" s="21"/>
      <c r="C848" s="22"/>
      <c r="D848" s="22"/>
      <c r="E848" s="22"/>
      <c r="F848" s="22"/>
      <c r="G848" s="22"/>
      <c r="H848" s="22"/>
      <c r="I848" s="22"/>
      <c r="J848" s="7"/>
      <c r="K848" s="7"/>
      <c r="L848" s="7"/>
      <c r="M848" s="7"/>
      <c r="N848" s="7"/>
      <c r="O848" s="7"/>
      <c r="P848" s="7"/>
      <c r="Q848" s="7"/>
      <c r="R848" s="7"/>
      <c r="S848" s="25"/>
      <c r="T848" s="24"/>
      <c r="U848" s="25"/>
      <c r="V848" s="25"/>
      <c r="W848" s="25"/>
      <c r="X848" s="25"/>
    </row>
    <row r="849" spans="1:24" ht="15" customHeight="1" x14ac:dyDescent="0.2">
      <c r="A849" s="35"/>
      <c r="J849" s="3"/>
      <c r="K849" s="3"/>
      <c r="L849" s="3"/>
      <c r="M849" s="3"/>
      <c r="N849" s="3"/>
      <c r="O849" s="3"/>
      <c r="P849" s="3"/>
      <c r="Q849" s="3"/>
      <c r="R849" s="3"/>
      <c r="S849" s="25"/>
      <c r="T849" s="24"/>
      <c r="U849" s="25"/>
      <c r="V849" s="25"/>
      <c r="W849" s="25"/>
      <c r="X849" s="25"/>
    </row>
    <row r="850" spans="1:24" ht="15" customHeight="1" x14ac:dyDescent="0.2">
      <c r="A850" s="26" t="s">
        <v>10</v>
      </c>
      <c r="B850" s="27">
        <v>18087.5</v>
      </c>
      <c r="C850" s="28">
        <v>17862.27</v>
      </c>
      <c r="D850" s="28">
        <v>17861.93</v>
      </c>
      <c r="E850" s="28">
        <v>17705.98</v>
      </c>
      <c r="F850" s="28">
        <v>17535.560000000001</v>
      </c>
      <c r="G850" s="28">
        <v>17277.48</v>
      </c>
      <c r="H850" s="28">
        <v>17204.989999999998</v>
      </c>
      <c r="I850" s="28">
        <v>16981.3</v>
      </c>
      <c r="J850" s="12">
        <v>16779.03</v>
      </c>
      <c r="K850" s="2">
        <v>16541.52</v>
      </c>
      <c r="L850" s="2">
        <v>16256.86</v>
      </c>
      <c r="M850" s="2">
        <v>16248.62</v>
      </c>
      <c r="N850" s="2">
        <v>16274.52</v>
      </c>
      <c r="O850" s="2">
        <v>16141.1</v>
      </c>
      <c r="P850" s="2">
        <v>16313.98</v>
      </c>
      <c r="Q850" s="2">
        <v>16511.27</v>
      </c>
      <c r="R850" s="2">
        <v>16392.91</v>
      </c>
      <c r="S850" s="2">
        <v>16076.71</v>
      </c>
      <c r="T850" s="138">
        <v>15888.59</v>
      </c>
      <c r="U850" s="2">
        <v>15656.83</v>
      </c>
      <c r="V850" s="2">
        <v>15081.9</v>
      </c>
      <c r="W850" s="2">
        <v>14540.18</v>
      </c>
      <c r="X850" s="2">
        <v>14208.86</v>
      </c>
    </row>
    <row r="851" spans="1:24" ht="15" customHeight="1" x14ac:dyDescent="0.2">
      <c r="A851" s="26" t="s">
        <v>11</v>
      </c>
      <c r="B851" s="26">
        <v>16959071</v>
      </c>
      <c r="C851" s="5">
        <v>18915000</v>
      </c>
      <c r="D851" s="5">
        <v>19809994</v>
      </c>
      <c r="E851" s="5">
        <v>22294431</v>
      </c>
      <c r="F851" s="5">
        <v>23144665</v>
      </c>
      <c r="G851" s="5">
        <v>23173475</v>
      </c>
      <c r="H851" s="5">
        <v>24658459</v>
      </c>
      <c r="I851" s="5">
        <v>23289401</v>
      </c>
      <c r="J851" s="3">
        <v>22890652</v>
      </c>
      <c r="K851" s="3">
        <v>35593309</v>
      </c>
      <c r="L851" s="5">
        <v>32109838</v>
      </c>
      <c r="M851" s="5">
        <v>24385108</v>
      </c>
      <c r="N851" s="5">
        <v>21637619</v>
      </c>
      <c r="O851" s="5">
        <v>23209530</v>
      </c>
      <c r="P851" s="5">
        <v>24627977</v>
      </c>
      <c r="Q851" s="5">
        <v>24217291</v>
      </c>
      <c r="R851" s="5">
        <v>24722676</v>
      </c>
      <c r="S851" s="5">
        <v>24158663</v>
      </c>
      <c r="T851" s="26">
        <v>26192863</v>
      </c>
      <c r="U851" s="5">
        <v>22798953</v>
      </c>
      <c r="V851" s="5">
        <v>27656709</v>
      </c>
      <c r="W851" s="5">
        <v>42479164</v>
      </c>
      <c r="X851" s="5">
        <v>43562401</v>
      </c>
    </row>
    <row r="852" spans="1:24" ht="15" customHeight="1" x14ac:dyDescent="0.2">
      <c r="A852" s="26" t="s">
        <v>12</v>
      </c>
      <c r="B852" s="26">
        <v>88376989</v>
      </c>
      <c r="C852" s="5">
        <v>86203222</v>
      </c>
      <c r="D852" s="5">
        <v>77057923</v>
      </c>
      <c r="E852" s="5">
        <v>73662438</v>
      </c>
      <c r="F852" s="5">
        <v>76536710</v>
      </c>
      <c r="G852" s="5">
        <v>82443229</v>
      </c>
      <c r="H852" s="5">
        <v>84058223</v>
      </c>
      <c r="I852" s="5">
        <v>95467123</v>
      </c>
      <c r="J852" s="4">
        <v>89752974</v>
      </c>
      <c r="K852" s="4">
        <v>80660779</v>
      </c>
      <c r="L852" s="3">
        <v>75040563</v>
      </c>
      <c r="M852" s="3">
        <v>77428315</v>
      </c>
      <c r="N852" s="3">
        <v>86151017</v>
      </c>
      <c r="O852" s="3">
        <v>87320175</v>
      </c>
      <c r="P852" s="3">
        <v>95160740</v>
      </c>
      <c r="Q852" s="3">
        <v>98809360</v>
      </c>
      <c r="R852" s="3">
        <v>108234835</v>
      </c>
      <c r="S852" s="3">
        <v>108988251</v>
      </c>
      <c r="T852" s="139">
        <v>110478732</v>
      </c>
      <c r="U852" s="3">
        <v>112902947</v>
      </c>
      <c r="V852" s="3">
        <v>113182776</v>
      </c>
      <c r="W852" s="3">
        <v>110890003</v>
      </c>
      <c r="X852" s="3">
        <v>121310252</v>
      </c>
    </row>
    <row r="853" spans="1:24" ht="15" customHeight="1" x14ac:dyDescent="0.2">
      <c r="A853" s="26" t="s">
        <v>13</v>
      </c>
      <c r="B853" s="26">
        <v>36579898</v>
      </c>
      <c r="C853" s="5">
        <v>37489865</v>
      </c>
      <c r="D853" s="5">
        <v>39032733</v>
      </c>
      <c r="E853" s="5">
        <v>41235843</v>
      </c>
      <c r="F853" s="5">
        <v>43354860</v>
      </c>
      <c r="G853" s="5">
        <v>45517476</v>
      </c>
      <c r="H853" s="5">
        <v>48912919</v>
      </c>
      <c r="I853" s="5">
        <v>48392645</v>
      </c>
      <c r="J853" s="3">
        <v>50119935</v>
      </c>
      <c r="K853" s="3">
        <v>48147503</v>
      </c>
      <c r="L853" s="3">
        <v>53424621</v>
      </c>
      <c r="M853" s="3">
        <v>48997256</v>
      </c>
      <c r="N853" s="3">
        <v>51006243</v>
      </c>
      <c r="O853" s="10">
        <v>52672088</v>
      </c>
      <c r="P853" s="10">
        <v>53336611</v>
      </c>
      <c r="Q853" s="10">
        <v>53754614</v>
      </c>
      <c r="R853" s="10">
        <v>53288800</v>
      </c>
      <c r="S853" s="3">
        <v>52294294</v>
      </c>
      <c r="T853" s="139">
        <v>51891934</v>
      </c>
      <c r="U853" s="3">
        <v>55427080</v>
      </c>
      <c r="V853" s="3">
        <v>53024439</v>
      </c>
      <c r="W853" s="3">
        <v>57869954</v>
      </c>
      <c r="X853" s="3">
        <v>62870245</v>
      </c>
    </row>
    <row r="854" spans="1:24" ht="15" customHeight="1" x14ac:dyDescent="0.2">
      <c r="A854" s="26" t="s">
        <v>14</v>
      </c>
      <c r="B854" s="26">
        <v>141915958</v>
      </c>
      <c r="C854" s="5">
        <v>142608087</v>
      </c>
      <c r="D854" s="5">
        <v>135900650</v>
      </c>
      <c r="E854" s="5">
        <v>137192712</v>
      </c>
      <c r="F854" s="5">
        <v>143036235</v>
      </c>
      <c r="G854" s="5">
        <v>151134180</v>
      </c>
      <c r="H854" s="5">
        <v>157629601</v>
      </c>
      <c r="I854" s="5">
        <v>167149169</v>
      </c>
      <c r="J854" s="3">
        <v>162763561</v>
      </c>
      <c r="K854" s="3">
        <v>164401591</v>
      </c>
      <c r="L854" s="3">
        <v>160575022</v>
      </c>
      <c r="M854" s="3">
        <v>150810679</v>
      </c>
      <c r="N854" s="3">
        <v>158794879</v>
      </c>
      <c r="O854" s="3">
        <v>163201793</v>
      </c>
      <c r="P854" s="3">
        <v>173125328</v>
      </c>
      <c r="Q854" s="3">
        <v>176781265</v>
      </c>
      <c r="R854" s="3">
        <v>186246311</v>
      </c>
      <c r="S854" s="3">
        <v>185441208</v>
      </c>
      <c r="T854" s="139">
        <v>188563529</v>
      </c>
      <c r="U854" s="3">
        <v>191128980</v>
      </c>
      <c r="V854" s="3">
        <v>193863924</v>
      </c>
      <c r="W854" s="3">
        <v>211239121</v>
      </c>
      <c r="X854" s="3">
        <v>227742898</v>
      </c>
    </row>
    <row r="855" spans="1:24" ht="15" customHeight="1" x14ac:dyDescent="0.2">
      <c r="A855" s="26"/>
      <c r="B855" s="26"/>
      <c r="C855" s="5"/>
      <c r="D855" s="5"/>
      <c r="E855" s="5"/>
      <c r="F855" s="5"/>
      <c r="G855" s="5"/>
      <c r="H855" s="5"/>
      <c r="I855" s="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139"/>
      <c r="U855" s="3"/>
      <c r="V855" s="3"/>
      <c r="W855" s="3"/>
      <c r="X855" s="3"/>
    </row>
    <row r="856" spans="1:24" ht="15" customHeight="1" x14ac:dyDescent="0.2">
      <c r="A856" s="26" t="s">
        <v>15</v>
      </c>
      <c r="B856" s="29">
        <v>937.61277125086383</v>
      </c>
      <c r="C856" s="5">
        <v>1058.9359583076507</v>
      </c>
      <c r="D856" s="5">
        <v>1109.0623465661326</v>
      </c>
      <c r="E856" s="5">
        <v>1259.1469661662331</v>
      </c>
      <c r="F856" s="5">
        <v>1319.8703092458979</v>
      </c>
      <c r="G856" s="5">
        <v>1341.2531804406663</v>
      </c>
      <c r="H856" s="5">
        <v>1433.2155380502984</v>
      </c>
      <c r="I856" s="5">
        <v>1371.4733854298552</v>
      </c>
      <c r="J856" s="3">
        <v>1364.241675472301</v>
      </c>
      <c r="K856" s="3">
        <v>2151.7556427704344</v>
      </c>
      <c r="L856" s="3">
        <v>1975.1562109780116</v>
      </c>
      <c r="M856" s="3">
        <v>1500.7494790326809</v>
      </c>
      <c r="N856" s="3">
        <v>1329.5396116137372</v>
      </c>
      <c r="O856" s="3">
        <v>1437.9150119880305</v>
      </c>
      <c r="P856" s="3">
        <v>1509.6240770186062</v>
      </c>
      <c r="Q856" s="3">
        <v>1466.7127967745666</v>
      </c>
      <c r="R856" s="3">
        <v>1508.1322352163222</v>
      </c>
      <c r="S856" s="3">
        <v>1502.7118732626266</v>
      </c>
      <c r="T856" s="139">
        <v>1648.5328779960967</v>
      </c>
      <c r="U856" s="3">
        <v>1456.1666058838221</v>
      </c>
      <c r="V856" s="3">
        <v>1833.7682254888309</v>
      </c>
      <c r="W856" s="3">
        <v>2921.5019346390486</v>
      </c>
      <c r="X856" s="3">
        <v>3065.8617932754632</v>
      </c>
    </row>
    <row r="857" spans="1:24" ht="15" customHeight="1" x14ac:dyDescent="0.2">
      <c r="A857" s="26" t="s">
        <v>16</v>
      </c>
      <c r="B857" s="29">
        <v>4886.0809398756046</v>
      </c>
      <c r="C857" s="5">
        <v>4825.9947923752134</v>
      </c>
      <c r="D857" s="5">
        <v>4314.0871675121334</v>
      </c>
      <c r="E857" s="5">
        <v>4160.3140859754731</v>
      </c>
      <c r="F857" s="5">
        <v>4364.6573020764663</v>
      </c>
      <c r="G857" s="5">
        <v>4771.7160720197626</v>
      </c>
      <c r="H857" s="5">
        <v>4885.688570583302</v>
      </c>
      <c r="I857" s="5">
        <v>5621.8972045720884</v>
      </c>
      <c r="J857" s="3">
        <v>5349.1157712930963</v>
      </c>
      <c r="K857" s="3">
        <v>4876.2616132012054</v>
      </c>
      <c r="L857" s="3">
        <v>4615.9321664823337</v>
      </c>
      <c r="M857" s="3">
        <v>4765.2240621049659</v>
      </c>
      <c r="N857" s="3">
        <v>5293.6133907482372</v>
      </c>
      <c r="O857" s="3">
        <v>5409.8032352194086</v>
      </c>
      <c r="P857" s="3">
        <v>5833.0793589301938</v>
      </c>
      <c r="Q857" s="3">
        <v>5984.3585623637673</v>
      </c>
      <c r="R857" s="3">
        <v>6602.5394515067792</v>
      </c>
      <c r="S857" s="3">
        <v>6779.2633567440107</v>
      </c>
      <c r="T857" s="139">
        <v>6953.3377096394333</v>
      </c>
      <c r="U857" s="3">
        <v>7211.0987345458816</v>
      </c>
      <c r="V857" s="3">
        <v>7504.5435919877473</v>
      </c>
      <c r="W857" s="3">
        <v>7626.4532488593677</v>
      </c>
      <c r="X857" s="3">
        <v>8537.648481299695</v>
      </c>
    </row>
    <row r="858" spans="1:24" ht="15" customHeight="1" x14ac:dyDescent="0.2">
      <c r="A858" s="26" t="s">
        <v>17</v>
      </c>
      <c r="B858" s="29">
        <v>2022.3855148583275</v>
      </c>
      <c r="C858" s="5">
        <v>2098.8298239809387</v>
      </c>
      <c r="D858" s="5">
        <v>2185.2472269234063</v>
      </c>
      <c r="E858" s="5">
        <v>2328.9218105973237</v>
      </c>
      <c r="F858" s="5">
        <v>2472.3966614125807</v>
      </c>
      <c r="G858" s="5">
        <v>2634.4973919807749</v>
      </c>
      <c r="H858" s="5">
        <v>2842.9495745129761</v>
      </c>
      <c r="I858" s="5">
        <v>2849.7609134754111</v>
      </c>
      <c r="J858" s="3">
        <v>2987.0579526945244</v>
      </c>
      <c r="K858" s="3">
        <v>2910.7060898877489</v>
      </c>
      <c r="L858" s="3">
        <v>3286.2816681696218</v>
      </c>
      <c r="M858" s="3">
        <v>3015.471836992926</v>
      </c>
      <c r="N858" s="3">
        <v>3134.1165822402136</v>
      </c>
      <c r="O858" s="5">
        <v>3263.2279088785772</v>
      </c>
      <c r="P858" s="5">
        <v>3269.3806784120125</v>
      </c>
      <c r="Q858" s="5">
        <v>3255.6316988335843</v>
      </c>
      <c r="R858" s="5">
        <v>3250.722415971295</v>
      </c>
      <c r="S858" s="5">
        <v>3252.7982404360096</v>
      </c>
      <c r="T858" s="26">
        <v>3265.9873531886719</v>
      </c>
      <c r="U858" s="5">
        <v>3540.1214677556059</v>
      </c>
      <c r="V858" s="5">
        <v>3515.7665148290334</v>
      </c>
      <c r="W858" s="5">
        <v>3980.0025859377256</v>
      </c>
      <c r="X858" s="5">
        <v>4424.7212654639425</v>
      </c>
    </row>
    <row r="859" spans="1:24" ht="15" customHeight="1" x14ac:dyDescent="0.2">
      <c r="A859" s="31" t="s">
        <v>18</v>
      </c>
      <c r="B859" s="32">
        <v>7846.0792259847958</v>
      </c>
      <c r="C859" s="16">
        <v>7983.7605746638019</v>
      </c>
      <c r="D859" s="16">
        <v>7608.3967410016721</v>
      </c>
      <c r="E859" s="16">
        <v>7748.3828627390294</v>
      </c>
      <c r="F859" s="16">
        <v>8156.9242727349447</v>
      </c>
      <c r="G859" s="16">
        <v>8747.4666444412032</v>
      </c>
      <c r="H859" s="16">
        <v>9161.8536831465772</v>
      </c>
      <c r="I859" s="16">
        <v>9843.1315034773543</v>
      </c>
      <c r="J859" s="16">
        <v>9700.4153994599219</v>
      </c>
      <c r="K859" s="16">
        <v>9938.7233458593892</v>
      </c>
      <c r="L859" s="16">
        <v>9877.3700456299684</v>
      </c>
      <c r="M859" s="16">
        <v>9281.4453781305729</v>
      </c>
      <c r="N859" s="16">
        <v>9757.269584602187</v>
      </c>
      <c r="O859" s="16">
        <v>10110.946156086016</v>
      </c>
      <c r="P859" s="16">
        <v>10612.084114360812</v>
      </c>
      <c r="Q859" s="16">
        <v>10706.703057971918</v>
      </c>
      <c r="R859" s="16">
        <v>11361.394102694396</v>
      </c>
      <c r="S859" s="5">
        <v>11534.773470442648</v>
      </c>
      <c r="T859" s="26">
        <v>11867.857940824202</v>
      </c>
      <c r="U859" s="5">
        <v>12207.386808185309</v>
      </c>
      <c r="V859" s="5">
        <v>12854.078332305611</v>
      </c>
      <c r="W859" s="5">
        <v>14527.957769436141</v>
      </c>
      <c r="X859" s="5">
        <v>16028.231540039102</v>
      </c>
    </row>
    <row r="860" spans="1:24" ht="1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3"/>
      <c r="K860" s="13"/>
      <c r="L860" s="13"/>
      <c r="M860" s="13"/>
      <c r="N860" s="13"/>
      <c r="O860" s="13"/>
      <c r="P860" s="13"/>
      <c r="Q860" s="13"/>
      <c r="R860" s="13"/>
      <c r="S860" s="171"/>
      <c r="T860" s="173"/>
      <c r="U860" s="173"/>
      <c r="V860" s="173"/>
      <c r="W860" s="173"/>
      <c r="X860" s="173"/>
    </row>
    <row r="861" spans="1:24" ht="15" customHeight="1" x14ac:dyDescent="0.2">
      <c r="A861" s="34" t="s">
        <v>67</v>
      </c>
      <c r="B861" s="21"/>
      <c r="C861" s="22"/>
      <c r="D861" s="22"/>
      <c r="E861" s="22"/>
      <c r="F861" s="22"/>
      <c r="G861" s="22"/>
      <c r="H861" s="22"/>
      <c r="I861" s="22"/>
      <c r="J861" s="7"/>
      <c r="K861" s="7"/>
      <c r="L861" s="7"/>
      <c r="M861" s="7"/>
      <c r="N861" s="7"/>
      <c r="O861" s="7"/>
      <c r="P861" s="7"/>
      <c r="Q861" s="7"/>
      <c r="R861" s="7"/>
      <c r="S861" s="25"/>
      <c r="T861" s="24"/>
      <c r="U861" s="25"/>
      <c r="V861" s="25"/>
      <c r="W861" s="25"/>
      <c r="X861" s="25"/>
    </row>
    <row r="862" spans="1:24" ht="15" customHeight="1" x14ac:dyDescent="0.2">
      <c r="A862" s="35"/>
      <c r="J862" s="3"/>
      <c r="K862" s="3"/>
      <c r="L862" s="3"/>
      <c r="M862" s="3"/>
      <c r="N862" s="3"/>
      <c r="O862" s="3"/>
      <c r="P862" s="3"/>
      <c r="Q862" s="3"/>
      <c r="R862" s="3"/>
      <c r="S862" s="25"/>
      <c r="T862" s="24"/>
      <c r="U862" s="25"/>
      <c r="V862" s="25"/>
      <c r="W862" s="25"/>
      <c r="X862" s="25"/>
    </row>
    <row r="863" spans="1:24" ht="15" customHeight="1" x14ac:dyDescent="0.2">
      <c r="A863" s="26" t="s">
        <v>10</v>
      </c>
      <c r="B863" s="27">
        <v>4937.51</v>
      </c>
      <c r="C863" s="28">
        <v>4967.47</v>
      </c>
      <c r="D863" s="28">
        <v>4916.0499999999993</v>
      </c>
      <c r="E863" s="28">
        <v>4841.79</v>
      </c>
      <c r="F863" s="28">
        <v>4748.3900000000003</v>
      </c>
      <c r="G863" s="28">
        <v>4663.8999999999996</v>
      </c>
      <c r="H863" s="28">
        <v>4615.79</v>
      </c>
      <c r="I863" s="28">
        <v>4512.3500000000004</v>
      </c>
      <c r="J863" s="2">
        <v>4452.07</v>
      </c>
      <c r="K863" s="2">
        <v>4366.26</v>
      </c>
      <c r="L863" s="2">
        <v>4235.72</v>
      </c>
      <c r="M863" s="2">
        <v>4191.8599999999997</v>
      </c>
      <c r="N863" s="2">
        <v>4129.49</v>
      </c>
      <c r="O863" s="2">
        <v>4046.96</v>
      </c>
      <c r="P863" s="2">
        <v>3991.81</v>
      </c>
      <c r="Q863" s="2">
        <v>3925.2000000000003</v>
      </c>
      <c r="R863" s="2">
        <v>3871.05</v>
      </c>
      <c r="S863" s="2">
        <v>3867.83</v>
      </c>
      <c r="T863" s="138">
        <v>3787.04</v>
      </c>
      <c r="U863" s="2">
        <v>3786.76</v>
      </c>
      <c r="V863" s="2">
        <v>3656.16</v>
      </c>
      <c r="W863" s="2">
        <v>3677.51</v>
      </c>
      <c r="X863" s="2">
        <v>3612.26</v>
      </c>
    </row>
    <row r="864" spans="1:24" ht="15" customHeight="1" x14ac:dyDescent="0.2">
      <c r="A864" s="26" t="s">
        <v>11</v>
      </c>
      <c r="B864" s="26">
        <v>3435510</v>
      </c>
      <c r="C864" s="5">
        <v>4106423</v>
      </c>
      <c r="D864" s="5">
        <v>5633182</v>
      </c>
      <c r="E864" s="5">
        <v>5554374</v>
      </c>
      <c r="F864" s="5">
        <v>5539424</v>
      </c>
      <c r="G864" s="5">
        <v>5481659</v>
      </c>
      <c r="H864" s="5">
        <v>5143393</v>
      </c>
      <c r="I864" s="5">
        <v>5053879</v>
      </c>
      <c r="J864" s="3">
        <v>5331668</v>
      </c>
      <c r="K864" s="3">
        <v>7291584</v>
      </c>
      <c r="L864" s="5">
        <v>7032207</v>
      </c>
      <c r="M864" s="5">
        <v>5195104</v>
      </c>
      <c r="N864" s="5">
        <v>5049940</v>
      </c>
      <c r="O864" s="5">
        <v>4754994</v>
      </c>
      <c r="P864" s="5">
        <v>4918584</v>
      </c>
      <c r="Q864" s="5">
        <v>4838432</v>
      </c>
      <c r="R864" s="5">
        <v>4806705</v>
      </c>
      <c r="S864" s="5">
        <v>5166282</v>
      </c>
      <c r="T864" s="26">
        <v>5224518</v>
      </c>
      <c r="U864" s="5">
        <v>5302775</v>
      </c>
      <c r="V864" s="5">
        <v>6497004</v>
      </c>
      <c r="W864" s="5">
        <v>13322749</v>
      </c>
      <c r="X864" s="5">
        <v>12833432</v>
      </c>
    </row>
    <row r="865" spans="1:24" ht="15" customHeight="1" x14ac:dyDescent="0.2">
      <c r="A865" s="26" t="s">
        <v>12</v>
      </c>
      <c r="B865" s="26">
        <v>25150808</v>
      </c>
      <c r="C865" s="5">
        <v>24599977</v>
      </c>
      <c r="D865" s="5">
        <v>23690755</v>
      </c>
      <c r="E865" s="5">
        <v>22078752</v>
      </c>
      <c r="F865" s="5">
        <v>22955282</v>
      </c>
      <c r="G865" s="5">
        <v>23947656</v>
      </c>
      <c r="H865" s="5">
        <v>24678432</v>
      </c>
      <c r="I865" s="5">
        <v>28507239</v>
      </c>
      <c r="J865" s="4">
        <v>26727375</v>
      </c>
      <c r="K865" s="4">
        <v>23595698</v>
      </c>
      <c r="L865" s="3">
        <v>21861608</v>
      </c>
      <c r="M865" s="3">
        <v>22370151</v>
      </c>
      <c r="N865" s="3">
        <v>23016948</v>
      </c>
      <c r="O865" s="3">
        <v>22817402</v>
      </c>
      <c r="P865" s="3">
        <v>23714230</v>
      </c>
      <c r="Q865" s="3">
        <v>23944829</v>
      </c>
      <c r="R865" s="3">
        <v>25237672</v>
      </c>
      <c r="S865" s="3">
        <v>26629851</v>
      </c>
      <c r="T865" s="139">
        <v>26945870</v>
      </c>
      <c r="U865" s="3">
        <v>27230944</v>
      </c>
      <c r="V865" s="3">
        <v>27807962</v>
      </c>
      <c r="W865" s="3">
        <v>28025756</v>
      </c>
      <c r="X865" s="3">
        <v>30337989</v>
      </c>
    </row>
    <row r="866" spans="1:24" ht="15" customHeight="1" x14ac:dyDescent="0.2">
      <c r="A866" s="26" t="s">
        <v>13</v>
      </c>
      <c r="B866" s="26">
        <v>11302252</v>
      </c>
      <c r="C866" s="5">
        <v>11675960</v>
      </c>
      <c r="D866" s="5">
        <v>11156458</v>
      </c>
      <c r="E866" s="5">
        <v>10419554</v>
      </c>
      <c r="F866" s="5">
        <v>10365241</v>
      </c>
      <c r="G866" s="5">
        <v>10055008</v>
      </c>
      <c r="H866" s="5">
        <v>11944253</v>
      </c>
      <c r="I866" s="5">
        <v>12345468</v>
      </c>
      <c r="J866" s="3">
        <v>11389118</v>
      </c>
      <c r="K866" s="3">
        <v>10177972</v>
      </c>
      <c r="L866" s="3">
        <v>10095805</v>
      </c>
      <c r="M866" s="3">
        <v>10992892</v>
      </c>
      <c r="N866" s="3">
        <v>10917496</v>
      </c>
      <c r="O866" s="10">
        <v>10430157</v>
      </c>
      <c r="P866" s="10">
        <v>11341580</v>
      </c>
      <c r="Q866" s="10">
        <v>11051021</v>
      </c>
      <c r="R866" s="10">
        <v>11420773</v>
      </c>
      <c r="S866" s="3">
        <v>12640853</v>
      </c>
      <c r="T866" s="139">
        <v>11912499</v>
      </c>
      <c r="U866" s="3">
        <v>11624512</v>
      </c>
      <c r="V866" s="3">
        <v>12127902</v>
      </c>
      <c r="W866" s="3">
        <v>12619077</v>
      </c>
      <c r="X866" s="3">
        <v>13313912</v>
      </c>
    </row>
    <row r="867" spans="1:24" ht="15" customHeight="1" x14ac:dyDescent="0.2">
      <c r="A867" s="26" t="s">
        <v>14</v>
      </c>
      <c r="B867" s="26">
        <v>39888570</v>
      </c>
      <c r="C867" s="5">
        <v>40382360</v>
      </c>
      <c r="D867" s="5">
        <v>40480395</v>
      </c>
      <c r="E867" s="5">
        <v>38052680</v>
      </c>
      <c r="F867" s="5">
        <v>38859947</v>
      </c>
      <c r="G867" s="5">
        <v>39484323</v>
      </c>
      <c r="H867" s="5">
        <v>41766078</v>
      </c>
      <c r="I867" s="5">
        <v>45906586</v>
      </c>
      <c r="J867" s="3">
        <v>43448161</v>
      </c>
      <c r="K867" s="3">
        <v>41065254</v>
      </c>
      <c r="L867" s="3">
        <v>38989620</v>
      </c>
      <c r="M867" s="3">
        <v>38558147</v>
      </c>
      <c r="N867" s="3">
        <v>38984384</v>
      </c>
      <c r="O867" s="3">
        <v>38002553</v>
      </c>
      <c r="P867" s="3">
        <v>39974394</v>
      </c>
      <c r="Q867" s="3">
        <v>39834282</v>
      </c>
      <c r="R867" s="3">
        <v>41465150</v>
      </c>
      <c r="S867" s="3">
        <v>44436986</v>
      </c>
      <c r="T867" s="139">
        <v>44082887</v>
      </c>
      <c r="U867" s="3">
        <v>44158231</v>
      </c>
      <c r="V867" s="3">
        <v>46432868</v>
      </c>
      <c r="W867" s="3">
        <v>53967582</v>
      </c>
      <c r="X867" s="3">
        <v>56485333</v>
      </c>
    </row>
    <row r="868" spans="1:24" ht="15" customHeight="1" x14ac:dyDescent="0.2">
      <c r="A868" s="26"/>
      <c r="B868" s="26"/>
      <c r="C868" s="5"/>
      <c r="D868" s="5"/>
      <c r="E868" s="5"/>
      <c r="F868" s="5"/>
      <c r="G868" s="5"/>
      <c r="H868" s="5"/>
      <c r="I868" s="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139"/>
      <c r="U868" s="3"/>
      <c r="V868" s="3"/>
      <c r="W868" s="3"/>
      <c r="X868" s="3"/>
    </row>
    <row r="869" spans="1:24" ht="15" customHeight="1" x14ac:dyDescent="0.2">
      <c r="A869" s="26" t="s">
        <v>15</v>
      </c>
      <c r="B869" s="29">
        <v>695.79808445957576</v>
      </c>
      <c r="C869" s="5">
        <v>826.66286862326285</v>
      </c>
      <c r="D869" s="5">
        <v>1145.8756522004458</v>
      </c>
      <c r="E869" s="5">
        <v>1147.1736692421605</v>
      </c>
      <c r="F869" s="5">
        <v>1166.5899389056078</v>
      </c>
      <c r="G869" s="5">
        <v>1175.3380218272262</v>
      </c>
      <c r="H869" s="5">
        <v>1114.3039436369506</v>
      </c>
      <c r="I869" s="5">
        <v>1120.0104158586987</v>
      </c>
      <c r="J869" s="3">
        <v>1197.5705682974437</v>
      </c>
      <c r="K869" s="3">
        <v>1669.9839221667971</v>
      </c>
      <c r="L869" s="3">
        <v>1660.2152644650732</v>
      </c>
      <c r="M869" s="3">
        <v>1239.3314662226317</v>
      </c>
      <c r="N869" s="3">
        <v>1222.8967741779252</v>
      </c>
      <c r="O869" s="3">
        <v>1174.9545337734992</v>
      </c>
      <c r="P869" s="3">
        <v>1232.1688657526286</v>
      </c>
      <c r="Q869" s="3">
        <v>1232.6587180271067</v>
      </c>
      <c r="R869" s="3">
        <v>1241.7057387530515</v>
      </c>
      <c r="S869" s="3">
        <v>1335.7055506576039</v>
      </c>
      <c r="T869" s="139">
        <v>1379.5782458067515</v>
      </c>
      <c r="U869" s="3">
        <v>1400.3462062554795</v>
      </c>
      <c r="V869" s="3">
        <v>1777.0021005645267</v>
      </c>
      <c r="W869" s="3">
        <v>3622.7635003031942</v>
      </c>
      <c r="X869" s="3">
        <v>3552.743158022955</v>
      </c>
    </row>
    <row r="870" spans="1:24" ht="15" customHeight="1" x14ac:dyDescent="0.2">
      <c r="A870" s="26" t="s">
        <v>16</v>
      </c>
      <c r="B870" s="29">
        <v>5093.8242150395645</v>
      </c>
      <c r="C870" s="5">
        <v>4952.2145075863564</v>
      </c>
      <c r="D870" s="5">
        <v>4819.0630689272903</v>
      </c>
      <c r="E870" s="5">
        <v>4560.0391590713352</v>
      </c>
      <c r="F870" s="5">
        <v>4834.3295306409118</v>
      </c>
      <c r="G870" s="5">
        <v>5134.6847059328038</v>
      </c>
      <c r="H870" s="5">
        <v>5346.5239969755994</v>
      </c>
      <c r="I870" s="5">
        <v>6317.603687657207</v>
      </c>
      <c r="J870" s="3">
        <v>6003.3591116042653</v>
      </c>
      <c r="K870" s="3">
        <v>5404.0982442639697</v>
      </c>
      <c r="L870" s="3">
        <v>5161.2495632383625</v>
      </c>
      <c r="M870" s="3">
        <v>5336.5692079411056</v>
      </c>
      <c r="N870" s="3">
        <v>5573.7991858558808</v>
      </c>
      <c r="O870" s="3">
        <v>5638.1585189870912</v>
      </c>
      <c r="P870" s="3">
        <v>5940.7211265065225</v>
      </c>
      <c r="Q870" s="3">
        <v>6100.2825333740948</v>
      </c>
      <c r="R870" s="3">
        <v>6519.5933919737536</v>
      </c>
      <c r="S870" s="3">
        <v>6884.9590080225862</v>
      </c>
      <c r="T870" s="139">
        <v>7115.2852887743466</v>
      </c>
      <c r="U870" s="3">
        <v>7191.0931772808417</v>
      </c>
      <c r="V870" s="3">
        <v>7605.783663734629</v>
      </c>
      <c r="W870" s="3">
        <v>7620.8510649869067</v>
      </c>
      <c r="X870" s="3">
        <v>8398.6172091709886</v>
      </c>
    </row>
    <row r="871" spans="1:24" ht="15" customHeight="1" x14ac:dyDescent="0.2">
      <c r="A871" s="26" t="s">
        <v>17</v>
      </c>
      <c r="B871" s="29">
        <v>2289.0590601335489</v>
      </c>
      <c r="C871" s="5">
        <v>2350.4842505339739</v>
      </c>
      <c r="D871" s="5">
        <v>2269.394737645061</v>
      </c>
      <c r="E871" s="5">
        <v>2152.0045272512853</v>
      </c>
      <c r="F871" s="5">
        <v>2182.8958868163736</v>
      </c>
      <c r="G871" s="5">
        <v>2155.9227256159011</v>
      </c>
      <c r="H871" s="5">
        <v>2587.6941975263171</v>
      </c>
      <c r="I871" s="5">
        <v>2735.9287289328176</v>
      </c>
      <c r="J871" s="3">
        <v>2558.162382891554</v>
      </c>
      <c r="K871" s="3">
        <v>2331.0503726301226</v>
      </c>
      <c r="L871" s="3">
        <v>2383.4920627425795</v>
      </c>
      <c r="M871" s="3">
        <v>2622.4377722538447</v>
      </c>
      <c r="N871" s="3">
        <v>2643.7879738175902</v>
      </c>
      <c r="O871" s="5">
        <v>2577.2819597920416</v>
      </c>
      <c r="P871" s="5">
        <v>2841.2123823528677</v>
      </c>
      <c r="Q871" s="5">
        <v>2815.4032915520224</v>
      </c>
      <c r="R871" s="5">
        <v>2950.3036643804653</v>
      </c>
      <c r="S871" s="5">
        <v>3268.2028424206856</v>
      </c>
      <c r="T871" s="26">
        <v>3145.5962968439731</v>
      </c>
      <c r="U871" s="5">
        <v>3069.777857588017</v>
      </c>
      <c r="V871" s="5">
        <v>3317.1146776946307</v>
      </c>
      <c r="W871" s="5">
        <v>3431.418813273111</v>
      </c>
      <c r="X871" s="5">
        <v>3685.7568392086946</v>
      </c>
    </row>
    <row r="872" spans="1:24" ht="15" customHeight="1" x14ac:dyDescent="0.2">
      <c r="A872" s="31" t="s">
        <v>18</v>
      </c>
      <c r="B872" s="32">
        <v>8078.6813596326892</v>
      </c>
      <c r="C872" s="16">
        <v>8129.3616267435937</v>
      </c>
      <c r="D872" s="16">
        <v>8234.3334587727968</v>
      </c>
      <c r="E872" s="16">
        <v>7859.2173555647805</v>
      </c>
      <c r="F872" s="16">
        <v>8183.815356362893</v>
      </c>
      <c r="G872" s="16">
        <v>8465.9454533759308</v>
      </c>
      <c r="H872" s="16">
        <v>9048.5221381388674</v>
      </c>
      <c r="I872" s="16">
        <v>10173.542832448724</v>
      </c>
      <c r="J872" s="16">
        <v>9759.0920627932628</v>
      </c>
      <c r="K872" s="16">
        <v>9405.132539060889</v>
      </c>
      <c r="L872" s="16">
        <v>9204.9568904460157</v>
      </c>
      <c r="M872" s="16">
        <v>9198.3384464175815</v>
      </c>
      <c r="N872" s="16">
        <v>9440.4839338513957</v>
      </c>
      <c r="O872" s="16">
        <v>9390.3950125526317</v>
      </c>
      <c r="P872" s="16">
        <v>10014.102374612019</v>
      </c>
      <c r="Q872" s="16">
        <v>10148.344542953224</v>
      </c>
      <c r="R872" s="16">
        <v>10711.60279510727</v>
      </c>
      <c r="S872" s="5">
        <v>11488.867401100875</v>
      </c>
      <c r="T872" s="26">
        <v>11640.459831425071</v>
      </c>
      <c r="U872" s="5">
        <v>11661.217241124337</v>
      </c>
      <c r="V872" s="5">
        <v>12699.900441993786</v>
      </c>
      <c r="W872" s="5">
        <v>14675.033378563212</v>
      </c>
      <c r="X872" s="5">
        <v>15637.11720640264</v>
      </c>
    </row>
    <row r="873" spans="1:24" ht="1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3"/>
      <c r="K873" s="13"/>
      <c r="L873" s="13"/>
      <c r="M873" s="13"/>
      <c r="N873" s="13"/>
      <c r="O873" s="13"/>
      <c r="P873" s="13"/>
      <c r="Q873" s="13"/>
      <c r="R873" s="13"/>
      <c r="S873" s="171"/>
      <c r="T873" s="173"/>
      <c r="U873" s="173"/>
      <c r="V873" s="173"/>
      <c r="W873" s="173"/>
      <c r="X873" s="173"/>
    </row>
    <row r="874" spans="1:24" ht="15" customHeight="1" x14ac:dyDescent="0.2">
      <c r="A874" s="34" t="s">
        <v>68</v>
      </c>
      <c r="B874" s="21"/>
      <c r="C874" s="22"/>
      <c r="D874" s="22"/>
      <c r="E874" s="22"/>
      <c r="F874" s="22"/>
      <c r="G874" s="22"/>
      <c r="H874" s="22"/>
      <c r="I874" s="22"/>
      <c r="J874" s="7"/>
      <c r="K874" s="7"/>
      <c r="L874" s="7"/>
      <c r="M874" s="7"/>
      <c r="N874" s="7"/>
      <c r="O874" s="7"/>
      <c r="P874" s="7"/>
      <c r="Q874" s="7"/>
      <c r="R874" s="7"/>
      <c r="S874" s="25"/>
      <c r="T874" s="24"/>
      <c r="U874" s="25"/>
      <c r="V874" s="25"/>
      <c r="W874" s="25"/>
      <c r="X874" s="25"/>
    </row>
    <row r="875" spans="1:24" ht="15" customHeight="1" x14ac:dyDescent="0.2">
      <c r="A875" s="35"/>
      <c r="J875" s="3"/>
      <c r="K875" s="3"/>
      <c r="L875" s="3"/>
      <c r="M875" s="3"/>
      <c r="N875" s="3"/>
      <c r="O875" s="3"/>
      <c r="P875" s="3"/>
      <c r="Q875" s="3"/>
      <c r="R875" s="3"/>
      <c r="S875" s="25"/>
      <c r="T875" s="24"/>
      <c r="U875" s="25"/>
      <c r="V875" s="25"/>
      <c r="W875" s="25"/>
      <c r="X875" s="25"/>
    </row>
    <row r="876" spans="1:24" ht="15" customHeight="1" x14ac:dyDescent="0.2">
      <c r="A876" s="26" t="s">
        <v>10</v>
      </c>
      <c r="B876" s="27">
        <v>6252.78</v>
      </c>
      <c r="C876" s="28">
        <v>6114</v>
      </c>
      <c r="D876" s="28">
        <v>5899.53</v>
      </c>
      <c r="E876" s="28">
        <v>5763.55</v>
      </c>
      <c r="F876" s="28">
        <v>5637.91</v>
      </c>
      <c r="G876" s="28">
        <v>5502.69</v>
      </c>
      <c r="H876" s="28">
        <v>5349.16</v>
      </c>
      <c r="I876" s="28">
        <v>5287.16</v>
      </c>
      <c r="J876" s="2">
        <v>5129.47</v>
      </c>
      <c r="K876" s="2">
        <v>5009.01</v>
      </c>
      <c r="L876" s="2">
        <v>4743.42</v>
      </c>
      <c r="M876" s="2">
        <v>4507.5200000000004</v>
      </c>
      <c r="N876" s="2">
        <v>4419.79</v>
      </c>
      <c r="O876" s="2">
        <v>4276.16</v>
      </c>
      <c r="P876" s="2">
        <v>4237.5200000000004</v>
      </c>
      <c r="Q876" s="2">
        <v>4091.6899999999996</v>
      </c>
      <c r="R876" s="2">
        <v>3963.61</v>
      </c>
      <c r="S876" s="2">
        <v>3737.76</v>
      </c>
      <c r="T876" s="138">
        <v>3426.1</v>
      </c>
      <c r="U876" s="2">
        <v>3139.86</v>
      </c>
      <c r="V876" s="2">
        <v>3071.81</v>
      </c>
      <c r="W876" s="2">
        <v>2875.49</v>
      </c>
      <c r="X876" s="2">
        <v>2832.74</v>
      </c>
    </row>
    <row r="877" spans="1:24" ht="15" customHeight="1" x14ac:dyDescent="0.2">
      <c r="A877" s="26" t="s">
        <v>11</v>
      </c>
      <c r="B877" s="26">
        <v>8119940</v>
      </c>
      <c r="C877" s="5">
        <v>8674166</v>
      </c>
      <c r="D877" s="5">
        <v>10177306</v>
      </c>
      <c r="E877" s="5">
        <v>14371055</v>
      </c>
      <c r="F877" s="5">
        <v>9407441</v>
      </c>
      <c r="G877" s="5">
        <v>10527087</v>
      </c>
      <c r="H877" s="5">
        <v>11124120</v>
      </c>
      <c r="I877" s="5">
        <v>11299538</v>
      </c>
      <c r="J877" s="3">
        <v>11145680</v>
      </c>
      <c r="K877" s="3">
        <v>11145680</v>
      </c>
      <c r="L877" s="5">
        <v>15841105</v>
      </c>
      <c r="M877" s="5">
        <v>11999825</v>
      </c>
      <c r="N877" s="5">
        <v>11000053</v>
      </c>
      <c r="O877" s="5">
        <v>10553983</v>
      </c>
      <c r="P877" s="5">
        <v>12748435</v>
      </c>
      <c r="Q877" s="5">
        <v>11514493</v>
      </c>
      <c r="R877" s="5">
        <v>10864926</v>
      </c>
      <c r="S877" s="5">
        <v>10804748</v>
      </c>
      <c r="T877" s="26">
        <v>10657349</v>
      </c>
      <c r="U877" s="5">
        <v>9971792</v>
      </c>
      <c r="V877" s="5">
        <v>13341678</v>
      </c>
      <c r="W877" s="5">
        <v>18202597</v>
      </c>
      <c r="X877" s="5">
        <v>25354267</v>
      </c>
    </row>
    <row r="878" spans="1:24" ht="15" customHeight="1" x14ac:dyDescent="0.2">
      <c r="A878" s="26" t="s">
        <v>12</v>
      </c>
      <c r="B878" s="26">
        <v>29802732</v>
      </c>
      <c r="C878" s="5">
        <v>27351879</v>
      </c>
      <c r="D878" s="5">
        <v>30710031</v>
      </c>
      <c r="E878" s="5">
        <v>28448167</v>
      </c>
      <c r="F878" s="5">
        <v>26190948</v>
      </c>
      <c r="G878" s="5">
        <v>27799711</v>
      </c>
      <c r="H878" s="5">
        <v>28457806</v>
      </c>
      <c r="I878" s="5">
        <v>33187005</v>
      </c>
      <c r="J878" s="4">
        <v>30917733</v>
      </c>
      <c r="K878" s="4">
        <v>30917733</v>
      </c>
      <c r="L878" s="3">
        <v>24027333</v>
      </c>
      <c r="M878" s="3">
        <v>24765952</v>
      </c>
      <c r="N878" s="3">
        <v>26014258</v>
      </c>
      <c r="O878" s="3">
        <v>25502731</v>
      </c>
      <c r="P878" s="3">
        <v>25340862</v>
      </c>
      <c r="Q878" s="3">
        <v>33565554</v>
      </c>
      <c r="R878" s="3">
        <v>35613757</v>
      </c>
      <c r="S878" s="3">
        <v>28182061</v>
      </c>
      <c r="T878" s="139">
        <v>26822004</v>
      </c>
      <c r="U878" s="3">
        <v>26089774</v>
      </c>
      <c r="V878" s="3">
        <v>23971660</v>
      </c>
      <c r="W878" s="3">
        <v>25737933</v>
      </c>
      <c r="X878" s="3">
        <v>32185083</v>
      </c>
    </row>
    <row r="879" spans="1:24" ht="15" customHeight="1" x14ac:dyDescent="0.2">
      <c r="A879" s="26" t="s">
        <v>13</v>
      </c>
      <c r="B879" s="26">
        <v>9848298</v>
      </c>
      <c r="C879" s="5">
        <v>9795391</v>
      </c>
      <c r="D879" s="5">
        <v>10211139</v>
      </c>
      <c r="E879" s="5">
        <v>11031009</v>
      </c>
      <c r="F879" s="5">
        <v>11183723</v>
      </c>
      <c r="G879" s="5">
        <v>11711005</v>
      </c>
      <c r="H879" s="5">
        <v>14649839</v>
      </c>
      <c r="I879" s="5">
        <v>16689476</v>
      </c>
      <c r="J879" s="3">
        <v>16294934</v>
      </c>
      <c r="K879" s="3">
        <v>16294934</v>
      </c>
      <c r="L879" s="3">
        <v>15521300</v>
      </c>
      <c r="M879" s="3">
        <v>17093191</v>
      </c>
      <c r="N879" s="3">
        <v>15322583</v>
      </c>
      <c r="O879" s="10">
        <v>15411408</v>
      </c>
      <c r="P879" s="10">
        <v>14694643</v>
      </c>
      <c r="Q879" s="10">
        <v>15703173</v>
      </c>
      <c r="R879" s="10">
        <v>14135595</v>
      </c>
      <c r="S879" s="3">
        <v>14480786</v>
      </c>
      <c r="T879" s="139">
        <v>15187397</v>
      </c>
      <c r="U879" s="3">
        <v>14181293</v>
      </c>
      <c r="V879" s="3">
        <v>16687884</v>
      </c>
      <c r="W879" s="3">
        <v>16818713</v>
      </c>
      <c r="X879" s="3">
        <v>18259553</v>
      </c>
    </row>
    <row r="880" spans="1:24" ht="15" customHeight="1" x14ac:dyDescent="0.2">
      <c r="A880" s="26" t="s">
        <v>14</v>
      </c>
      <c r="B880" s="26">
        <v>47770970</v>
      </c>
      <c r="C880" s="5">
        <v>45821436</v>
      </c>
      <c r="D880" s="5">
        <v>51098476</v>
      </c>
      <c r="E880" s="5">
        <v>53850231</v>
      </c>
      <c r="F880" s="5">
        <v>46782112</v>
      </c>
      <c r="G880" s="5">
        <v>50037803</v>
      </c>
      <c r="H880" s="5">
        <v>54231765</v>
      </c>
      <c r="I880" s="5">
        <v>61176019</v>
      </c>
      <c r="J880" s="3">
        <v>58358347</v>
      </c>
      <c r="K880" s="3">
        <v>58358347</v>
      </c>
      <c r="L880" s="3">
        <v>55389738</v>
      </c>
      <c r="M880" s="3">
        <v>53858968</v>
      </c>
      <c r="N880" s="3">
        <v>52336894</v>
      </c>
      <c r="O880" s="3">
        <v>51468122</v>
      </c>
      <c r="P880" s="3">
        <v>52783940</v>
      </c>
      <c r="Q880" s="3">
        <v>60783220</v>
      </c>
      <c r="R880" s="3">
        <v>60614278</v>
      </c>
      <c r="S880" s="3">
        <v>53467595</v>
      </c>
      <c r="T880" s="139">
        <v>52666750</v>
      </c>
      <c r="U880" s="3">
        <v>50242859</v>
      </c>
      <c r="V880" s="3">
        <v>54001222</v>
      </c>
      <c r="W880" s="3">
        <v>60759243</v>
      </c>
      <c r="X880" s="3">
        <v>75798903</v>
      </c>
    </row>
    <row r="881" spans="1:24" ht="15" customHeight="1" x14ac:dyDescent="0.2">
      <c r="A881" s="26"/>
      <c r="B881" s="26"/>
      <c r="C881" s="5"/>
      <c r="D881" s="5"/>
      <c r="E881" s="5"/>
      <c r="F881" s="5"/>
      <c r="G881" s="5"/>
      <c r="H881" s="5"/>
      <c r="I881" s="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139"/>
      <c r="U881" s="3"/>
      <c r="V881" s="3"/>
      <c r="W881" s="3"/>
      <c r="X881" s="3"/>
    </row>
    <row r="882" spans="1:24" ht="15" customHeight="1" x14ac:dyDescent="0.2">
      <c r="A882" s="26" t="s">
        <v>15</v>
      </c>
      <c r="B882" s="29">
        <v>1298.6127770367741</v>
      </c>
      <c r="C882" s="5">
        <v>1418.7383055282958</v>
      </c>
      <c r="D882" s="5">
        <v>1725.1045422262453</v>
      </c>
      <c r="E882" s="5">
        <v>2493.438072021584</v>
      </c>
      <c r="F882" s="5">
        <v>1668.6043232332549</v>
      </c>
      <c r="G882" s="5">
        <v>1913.0801480730336</v>
      </c>
      <c r="H882" s="5">
        <v>2079.6012831921275</v>
      </c>
      <c r="I882" s="5">
        <v>2137.1658886812579</v>
      </c>
      <c r="J882" s="3">
        <v>2172.8716612047638</v>
      </c>
      <c r="K882" s="3">
        <v>2225.1263223670944</v>
      </c>
      <c r="L882" s="3">
        <v>3339.5956925593769</v>
      </c>
      <c r="M882" s="3">
        <v>2662.1789809030242</v>
      </c>
      <c r="N882" s="3">
        <v>2488.8180207656924</v>
      </c>
      <c r="O882" s="3">
        <v>2468.0982470253684</v>
      </c>
      <c r="P882" s="3">
        <v>3008.4660367384695</v>
      </c>
      <c r="Q882" s="3">
        <v>2814.116660841853</v>
      </c>
      <c r="R882" s="3">
        <v>2741.1692875938852</v>
      </c>
      <c r="S882" s="3">
        <v>2890.7013826462908</v>
      </c>
      <c r="T882" s="139">
        <v>3110.6357082396894</v>
      </c>
      <c r="U882" s="3">
        <v>3175.8715356735647</v>
      </c>
      <c r="V882" s="3">
        <v>4343.2627669029007</v>
      </c>
      <c r="W882" s="3">
        <v>6330.259190607514</v>
      </c>
      <c r="X882" s="3">
        <v>8950.4391507868713</v>
      </c>
    </row>
    <row r="883" spans="1:24" ht="15" customHeight="1" x14ac:dyDescent="0.2">
      <c r="A883" s="26" t="s">
        <v>16</v>
      </c>
      <c r="B883" s="29">
        <v>4766.3170621707468</v>
      </c>
      <c r="C883" s="5">
        <v>4473.6472031403337</v>
      </c>
      <c r="D883" s="5">
        <v>5205.5046757962073</v>
      </c>
      <c r="E883" s="5">
        <v>4935.8758057100222</v>
      </c>
      <c r="F883" s="5">
        <v>4645.506579565832</v>
      </c>
      <c r="G883" s="5">
        <v>5052.0220110527762</v>
      </c>
      <c r="H883" s="5">
        <v>5320.0513725519522</v>
      </c>
      <c r="I883" s="5">
        <v>6276.9057490221594</v>
      </c>
      <c r="J883" s="3">
        <v>6027.4712592139149</v>
      </c>
      <c r="K883" s="3">
        <v>6172.423892146352</v>
      </c>
      <c r="L883" s="3">
        <v>5065.4028106303049</v>
      </c>
      <c r="M883" s="3">
        <v>5494.363197501064</v>
      </c>
      <c r="N883" s="3">
        <v>5885.8583778867323</v>
      </c>
      <c r="O883" s="3">
        <v>5963.9328275836269</v>
      </c>
      <c r="P883" s="3">
        <v>5980.1162000415334</v>
      </c>
      <c r="Q883" s="3">
        <v>8203.3472721540493</v>
      </c>
      <c r="R883" s="3">
        <v>8985.1819427239316</v>
      </c>
      <c r="S883" s="3">
        <v>7539.8262595779288</v>
      </c>
      <c r="T883" s="139">
        <v>7828.7277078894376</v>
      </c>
      <c r="U883" s="3">
        <v>8309.2156975151756</v>
      </c>
      <c r="V883" s="3">
        <v>7803.7573938492287</v>
      </c>
      <c r="W883" s="3">
        <v>8950.7989942583699</v>
      </c>
      <c r="X883" s="3">
        <v>11361.820357674902</v>
      </c>
    </row>
    <row r="884" spans="1:24" ht="15" customHeight="1" x14ac:dyDescent="0.2">
      <c r="A884" s="26" t="s">
        <v>17</v>
      </c>
      <c r="B884" s="29">
        <v>1575.0271079423874</v>
      </c>
      <c r="C884" s="5">
        <v>1602.124795551194</v>
      </c>
      <c r="D884" s="5">
        <v>1730.8394058509746</v>
      </c>
      <c r="E884" s="5">
        <v>1913.9261392718029</v>
      </c>
      <c r="F884" s="5">
        <v>1983.6646913483899</v>
      </c>
      <c r="G884" s="5">
        <v>2128.2327370795015</v>
      </c>
      <c r="H884" s="5">
        <v>2738.717667820742</v>
      </c>
      <c r="I884" s="5">
        <v>3156.6050582921644</v>
      </c>
      <c r="J884" s="3">
        <v>3176.7285898933028</v>
      </c>
      <c r="K884" s="3">
        <v>3253.1246693458388</v>
      </c>
      <c r="L884" s="3">
        <v>3272.1749286379868</v>
      </c>
      <c r="M884" s="3">
        <v>3792.1497852477632</v>
      </c>
      <c r="N884" s="3">
        <v>3466.8124503652889</v>
      </c>
      <c r="O884" s="5">
        <v>3604.0297837311982</v>
      </c>
      <c r="P884" s="5">
        <v>3467.7459929392662</v>
      </c>
      <c r="Q884" s="5">
        <v>3837.8208026512275</v>
      </c>
      <c r="R884" s="5">
        <v>3566.3435605420309</v>
      </c>
      <c r="S884" s="5">
        <v>3874.1882838919564</v>
      </c>
      <c r="T884" s="26">
        <v>4432.8528063979456</v>
      </c>
      <c r="U884" s="5">
        <v>4516.5367245673369</v>
      </c>
      <c r="V884" s="5">
        <v>5432.5899062767558</v>
      </c>
      <c r="W884" s="5">
        <v>5848.9902590515012</v>
      </c>
      <c r="X884" s="5">
        <v>6445.897964514922</v>
      </c>
    </row>
    <row r="885" spans="1:24" ht="15" customHeight="1" x14ac:dyDescent="0.2">
      <c r="A885" s="31" t="s">
        <v>18</v>
      </c>
      <c r="B885" s="32">
        <v>7639.956947149908</v>
      </c>
      <c r="C885" s="16">
        <v>7494.5103042198234</v>
      </c>
      <c r="D885" s="16">
        <v>8661.448623873428</v>
      </c>
      <c r="E885" s="16">
        <v>9343.2400170034089</v>
      </c>
      <c r="F885" s="16">
        <v>8297.775594147477</v>
      </c>
      <c r="G885" s="16">
        <v>9093.3348962053115</v>
      </c>
      <c r="H885" s="16">
        <v>10138.370323564821</v>
      </c>
      <c r="I885" s="16">
        <v>11570.676695995582</v>
      </c>
      <c r="J885" s="16">
        <v>11377.07151031198</v>
      </c>
      <c r="K885" s="16">
        <v>11650.674883859285</v>
      </c>
      <c r="L885" s="16">
        <v>11677.173431827669</v>
      </c>
      <c r="M885" s="16">
        <v>11948.691963651852</v>
      </c>
      <c r="N885" s="16">
        <v>11841.488849017713</v>
      </c>
      <c r="O885" s="16">
        <v>12036.060858340194</v>
      </c>
      <c r="P885" s="16">
        <v>12456.328229719269</v>
      </c>
      <c r="Q885" s="16">
        <v>14855.28473564713</v>
      </c>
      <c r="R885" s="16">
        <v>15292.694790859847</v>
      </c>
      <c r="S885" s="5">
        <v>14304.715926116176</v>
      </c>
      <c r="T885" s="26">
        <v>15372.216222527071</v>
      </c>
      <c r="U885" s="5">
        <v>16001.623957756077</v>
      </c>
      <c r="V885" s="5">
        <v>17579.610067028887</v>
      </c>
      <c r="W885" s="5">
        <v>21130.048443917385</v>
      </c>
      <c r="X885" s="5">
        <v>26758.157472976694</v>
      </c>
    </row>
    <row r="886" spans="1:24" ht="1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3"/>
      <c r="K886" s="13"/>
      <c r="L886" s="13"/>
      <c r="M886" s="13"/>
      <c r="N886" s="13"/>
      <c r="O886" s="13"/>
      <c r="P886" s="13"/>
      <c r="Q886" s="13"/>
      <c r="R886" s="13"/>
      <c r="S886" s="171"/>
      <c r="T886" s="173"/>
      <c r="U886" s="173"/>
      <c r="V886" s="173"/>
      <c r="W886" s="173"/>
      <c r="X886" s="173"/>
    </row>
    <row r="887" spans="1:24" ht="15" customHeight="1" x14ac:dyDescent="0.2">
      <c r="A887" s="34" t="s">
        <v>69</v>
      </c>
      <c r="B887" s="21"/>
      <c r="C887" s="22"/>
      <c r="D887" s="22"/>
      <c r="E887" s="22"/>
      <c r="F887" s="22"/>
      <c r="G887" s="22"/>
      <c r="H887" s="22"/>
      <c r="I887" s="22"/>
      <c r="J887" s="7"/>
      <c r="K887" s="7"/>
      <c r="L887" s="7"/>
      <c r="M887" s="7"/>
      <c r="N887" s="7"/>
      <c r="O887" s="7"/>
      <c r="P887" s="7"/>
      <c r="Q887" s="7"/>
      <c r="R887" s="7"/>
      <c r="S887" s="25"/>
      <c r="T887" s="24"/>
      <c r="U887" s="25"/>
      <c r="V887" s="25"/>
      <c r="W887" s="25"/>
      <c r="X887" s="25"/>
    </row>
    <row r="888" spans="1:24" ht="15" customHeight="1" x14ac:dyDescent="0.2">
      <c r="A888" s="35"/>
      <c r="J888" s="3"/>
      <c r="K888" s="3"/>
      <c r="L888" s="3"/>
      <c r="M888" s="3"/>
      <c r="N888" s="3"/>
      <c r="O888" s="3"/>
      <c r="P888" s="3"/>
      <c r="Q888" s="3"/>
      <c r="R888" s="3"/>
      <c r="S888" s="25"/>
      <c r="T888" s="24"/>
      <c r="U888" s="25"/>
      <c r="V888" s="25"/>
      <c r="W888" s="25"/>
      <c r="X888" s="25"/>
    </row>
    <row r="889" spans="1:24" ht="15" customHeight="1" x14ac:dyDescent="0.2">
      <c r="A889" s="26" t="s">
        <v>10</v>
      </c>
      <c r="B889" s="27">
        <v>4872.05</v>
      </c>
      <c r="C889" s="28">
        <v>4967.6099999999997</v>
      </c>
      <c r="D889" s="28">
        <v>4949.2899999999991</v>
      </c>
      <c r="E889" s="28">
        <v>4928.04</v>
      </c>
      <c r="F889" s="28">
        <v>4896.42</v>
      </c>
      <c r="G889" s="28">
        <v>4971.08</v>
      </c>
      <c r="H889" s="28">
        <v>4976.75</v>
      </c>
      <c r="I889" s="28">
        <v>5017.22</v>
      </c>
      <c r="J889" s="2">
        <v>5090.92</v>
      </c>
      <c r="K889" s="2">
        <v>5035.3</v>
      </c>
      <c r="L889" s="2">
        <v>4966.93</v>
      </c>
      <c r="M889" s="2">
        <v>4932.8100000000004</v>
      </c>
      <c r="N889" s="2">
        <v>4905.8</v>
      </c>
      <c r="O889" s="2">
        <v>4930.53</v>
      </c>
      <c r="P889" s="2">
        <v>4972.91</v>
      </c>
      <c r="Q889" s="2">
        <v>4946.16</v>
      </c>
      <c r="R889" s="2">
        <v>4945.67</v>
      </c>
      <c r="S889" s="2">
        <v>5004.43</v>
      </c>
      <c r="T889" s="138">
        <v>4956.43</v>
      </c>
      <c r="U889" s="2">
        <v>4975.71</v>
      </c>
      <c r="V889" s="2">
        <v>4707.38</v>
      </c>
      <c r="W889" s="2">
        <v>4773.51</v>
      </c>
      <c r="X889" s="2">
        <v>4806.92</v>
      </c>
    </row>
    <row r="890" spans="1:24" ht="15" customHeight="1" x14ac:dyDescent="0.2">
      <c r="A890" s="26" t="s">
        <v>11</v>
      </c>
      <c r="B890" s="26">
        <v>2370445</v>
      </c>
      <c r="C890" s="5">
        <v>2834153</v>
      </c>
      <c r="D890" s="5">
        <v>3102309</v>
      </c>
      <c r="E890" s="5">
        <v>3620498</v>
      </c>
      <c r="F890" s="5">
        <v>3879037</v>
      </c>
      <c r="G890" s="5">
        <v>3689502</v>
      </c>
      <c r="H890" s="5">
        <v>4815866</v>
      </c>
      <c r="I890" s="5">
        <v>4923911</v>
      </c>
      <c r="J890" s="3">
        <v>5168679</v>
      </c>
      <c r="K890" s="3">
        <v>8197982</v>
      </c>
      <c r="L890" s="5">
        <v>8134850</v>
      </c>
      <c r="M890" s="5">
        <v>6560069</v>
      </c>
      <c r="N890" s="5">
        <v>6464605</v>
      </c>
      <c r="O890" s="5">
        <v>6357046</v>
      </c>
      <c r="P890" s="5">
        <v>6358111</v>
      </c>
      <c r="Q890" s="5">
        <v>5610564</v>
      </c>
      <c r="R890" s="5">
        <v>5570934</v>
      </c>
      <c r="S890" s="5">
        <v>5949719</v>
      </c>
      <c r="T890" s="26">
        <v>5991338</v>
      </c>
      <c r="U890" s="5">
        <v>6672774</v>
      </c>
      <c r="V890" s="5">
        <v>7703578</v>
      </c>
      <c r="W890" s="5">
        <v>14258106</v>
      </c>
      <c r="X890" s="5">
        <v>10507459</v>
      </c>
    </row>
    <row r="891" spans="1:24" ht="15" customHeight="1" x14ac:dyDescent="0.2">
      <c r="A891" s="26" t="s">
        <v>12</v>
      </c>
      <c r="B891" s="26">
        <v>21984333</v>
      </c>
      <c r="C891" s="5">
        <v>21298407</v>
      </c>
      <c r="D891" s="5">
        <v>21738864</v>
      </c>
      <c r="E891" s="5">
        <v>20149910</v>
      </c>
      <c r="F891" s="5">
        <v>21504636</v>
      </c>
      <c r="G891" s="5">
        <v>23142101</v>
      </c>
      <c r="H891" s="5">
        <v>23339328</v>
      </c>
      <c r="I891" s="5">
        <v>29627541</v>
      </c>
      <c r="J891" s="4">
        <v>28405519</v>
      </c>
      <c r="K891" s="4">
        <v>25539543</v>
      </c>
      <c r="L891" s="3">
        <v>24946336</v>
      </c>
      <c r="M891" s="3">
        <v>27191997</v>
      </c>
      <c r="N891" s="3">
        <v>27722849</v>
      </c>
      <c r="O891" s="3">
        <v>28189659</v>
      </c>
      <c r="P891" s="3">
        <v>30627831</v>
      </c>
      <c r="Q891" s="3">
        <v>31446192</v>
      </c>
      <c r="R891" s="3">
        <v>33376936</v>
      </c>
      <c r="S891" s="3">
        <v>35806765</v>
      </c>
      <c r="T891" s="139">
        <v>36855168</v>
      </c>
      <c r="U891" s="3">
        <v>38530667</v>
      </c>
      <c r="V891" s="3">
        <v>38873184</v>
      </c>
      <c r="W891" s="3">
        <v>39380778</v>
      </c>
      <c r="X891" s="3">
        <v>41643154</v>
      </c>
    </row>
    <row r="892" spans="1:24" ht="15" customHeight="1" x14ac:dyDescent="0.2">
      <c r="A892" s="26" t="s">
        <v>13</v>
      </c>
      <c r="B892" s="26">
        <v>13715986</v>
      </c>
      <c r="C892" s="5">
        <v>14905697</v>
      </c>
      <c r="D892" s="5">
        <v>14669965</v>
      </c>
      <c r="E892" s="5">
        <v>15662633</v>
      </c>
      <c r="F892" s="5">
        <v>15683315</v>
      </c>
      <c r="G892" s="5">
        <v>16922868</v>
      </c>
      <c r="H892" s="5">
        <v>18653530</v>
      </c>
      <c r="I892" s="5">
        <v>19245856</v>
      </c>
      <c r="J892" s="3">
        <v>19800849</v>
      </c>
      <c r="K892" s="3">
        <v>21140284</v>
      </c>
      <c r="L892" s="3">
        <v>20789692</v>
      </c>
      <c r="M892" s="3">
        <v>21816063</v>
      </c>
      <c r="N892" s="3">
        <v>22433790</v>
      </c>
      <c r="O892" s="10">
        <v>22770343</v>
      </c>
      <c r="P892" s="10">
        <v>23356660</v>
      </c>
      <c r="Q892" s="10">
        <v>25156337</v>
      </c>
      <c r="R892" s="10">
        <v>22084550</v>
      </c>
      <c r="S892" s="3">
        <v>25494989</v>
      </c>
      <c r="T892" s="139">
        <v>26038900</v>
      </c>
      <c r="U892" s="3">
        <v>26904880</v>
      </c>
      <c r="V892" s="3">
        <v>28271478</v>
      </c>
      <c r="W892" s="3">
        <v>30206938</v>
      </c>
      <c r="X892" s="3">
        <v>33561942</v>
      </c>
    </row>
    <row r="893" spans="1:24" ht="15" customHeight="1" x14ac:dyDescent="0.2">
      <c r="A893" s="26" t="s">
        <v>14</v>
      </c>
      <c r="B893" s="26">
        <v>38070764</v>
      </c>
      <c r="C893" s="5">
        <v>39038257</v>
      </c>
      <c r="D893" s="5">
        <v>39511138</v>
      </c>
      <c r="E893" s="5">
        <v>39433041</v>
      </c>
      <c r="F893" s="5">
        <v>41066988</v>
      </c>
      <c r="G893" s="5">
        <v>43754471</v>
      </c>
      <c r="H893" s="5">
        <v>46808724</v>
      </c>
      <c r="I893" s="5">
        <v>53797308</v>
      </c>
      <c r="J893" s="3">
        <v>53375047</v>
      </c>
      <c r="K893" s="3">
        <v>54877809</v>
      </c>
      <c r="L893" s="3">
        <v>53870878</v>
      </c>
      <c r="M893" s="3">
        <v>55568129</v>
      </c>
      <c r="N893" s="3">
        <v>56621244</v>
      </c>
      <c r="O893" s="3">
        <v>57317048</v>
      </c>
      <c r="P893" s="3">
        <v>60342602</v>
      </c>
      <c r="Q893" s="3">
        <v>62213093</v>
      </c>
      <c r="R893" s="3">
        <v>61032420</v>
      </c>
      <c r="S893" s="3">
        <v>67251473</v>
      </c>
      <c r="T893" s="139">
        <v>68885406</v>
      </c>
      <c r="U893" s="3">
        <v>72108321</v>
      </c>
      <c r="V893" s="3">
        <v>74848240</v>
      </c>
      <c r="W893" s="3">
        <v>83845822</v>
      </c>
      <c r="X893" s="3">
        <v>85712555</v>
      </c>
    </row>
    <row r="894" spans="1:24" ht="15" customHeight="1" x14ac:dyDescent="0.2">
      <c r="A894" s="26"/>
      <c r="B894" s="26"/>
      <c r="C894" s="5"/>
      <c r="D894" s="5"/>
      <c r="E894" s="5"/>
      <c r="F894" s="5"/>
      <c r="G894" s="5"/>
      <c r="H894" s="5"/>
      <c r="I894" s="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139"/>
      <c r="U894" s="3"/>
      <c r="V894" s="3"/>
      <c r="W894" s="3"/>
      <c r="X894" s="3"/>
    </row>
    <row r="895" spans="1:24" ht="15" customHeight="1" x14ac:dyDescent="0.2">
      <c r="A895" s="26" t="s">
        <v>15</v>
      </c>
      <c r="B895" s="29">
        <v>486.53954700793298</v>
      </c>
      <c r="C895" s="5">
        <v>570.52647047574192</v>
      </c>
      <c r="D895" s="5">
        <v>626.81899828056157</v>
      </c>
      <c r="E895" s="5">
        <v>734.67301401774341</v>
      </c>
      <c r="F895" s="5">
        <v>792.21900899024183</v>
      </c>
      <c r="G895" s="5">
        <v>742.19324573332153</v>
      </c>
      <c r="H895" s="5">
        <v>967.6728788868237</v>
      </c>
      <c r="I895" s="5">
        <v>981.40225064876563</v>
      </c>
      <c r="J895" s="3">
        <v>1015.2740565555931</v>
      </c>
      <c r="K895" s="3">
        <v>1628.1019998808413</v>
      </c>
      <c r="L895" s="3">
        <v>1637.8024252405407</v>
      </c>
      <c r="M895" s="3">
        <v>1329.8847918326469</v>
      </c>
      <c r="N895" s="3">
        <v>1317.7473602674386</v>
      </c>
      <c r="O895" s="3">
        <v>1289.323054519494</v>
      </c>
      <c r="P895" s="3">
        <v>1278.5493805437864</v>
      </c>
      <c r="Q895" s="3">
        <v>1134.3272356737348</v>
      </c>
      <c r="R895" s="3">
        <v>1126.4265509021022</v>
      </c>
      <c r="S895" s="3">
        <v>1188.8904430674422</v>
      </c>
      <c r="T895" s="139">
        <v>1208.8010927219793</v>
      </c>
      <c r="U895" s="3">
        <v>1341.0697166836492</v>
      </c>
      <c r="V895" s="3">
        <v>1636.4895122127382</v>
      </c>
      <c r="W895" s="3">
        <v>2986.9228303701047</v>
      </c>
      <c r="X895" s="3">
        <v>2185.9026153961372</v>
      </c>
    </row>
    <row r="896" spans="1:24" ht="15" customHeight="1" x14ac:dyDescent="0.2">
      <c r="A896" s="26" t="s">
        <v>16</v>
      </c>
      <c r="B896" s="29">
        <v>4512.3373118091968</v>
      </c>
      <c r="C896" s="5">
        <v>4287.4555369684822</v>
      </c>
      <c r="D896" s="5">
        <v>4392.3197064629485</v>
      </c>
      <c r="E896" s="5">
        <v>4088.8284186004985</v>
      </c>
      <c r="F896" s="5">
        <v>4391.9100077199255</v>
      </c>
      <c r="G896" s="5">
        <v>4655.346725460061</v>
      </c>
      <c r="H896" s="5">
        <v>4689.6725774853066</v>
      </c>
      <c r="I896" s="5">
        <v>5905.1707917930644</v>
      </c>
      <c r="J896" s="3">
        <v>5579.6435614780821</v>
      </c>
      <c r="K896" s="3">
        <v>5072.0995769864749</v>
      </c>
      <c r="L896" s="3">
        <v>5022.4859218873626</v>
      </c>
      <c r="M896" s="3">
        <v>5512.4760532029404</v>
      </c>
      <c r="N896" s="3">
        <v>5651.0353051490074</v>
      </c>
      <c r="O896" s="3">
        <v>5717.368923827662</v>
      </c>
      <c r="P896" s="3">
        <v>6158.9353115178037</v>
      </c>
      <c r="Q896" s="3">
        <v>6357.6980930661366</v>
      </c>
      <c r="R896" s="3">
        <v>6748.7187782444034</v>
      </c>
      <c r="S896" s="3">
        <v>7155.0136578991014</v>
      </c>
      <c r="T896" s="139">
        <v>7435.8294175444826</v>
      </c>
      <c r="U896" s="3">
        <v>7743.7525498873529</v>
      </c>
      <c r="V896" s="3">
        <v>8257.9235158410829</v>
      </c>
      <c r="W896" s="3">
        <v>8249.8576519165144</v>
      </c>
      <c r="X896" s="3">
        <v>8663.1676832566391</v>
      </c>
    </row>
    <row r="897" spans="1:24" ht="15" customHeight="1" x14ac:dyDescent="0.2">
      <c r="A897" s="26" t="s">
        <v>17</v>
      </c>
      <c r="B897" s="29">
        <v>2815.2391703697622</v>
      </c>
      <c r="C897" s="5">
        <v>3000.5771387045284</v>
      </c>
      <c r="D897" s="5">
        <v>2964.0544401318175</v>
      </c>
      <c r="E897" s="5">
        <v>3178.2682364591196</v>
      </c>
      <c r="F897" s="5">
        <v>3203.0166938293692</v>
      </c>
      <c r="G897" s="5">
        <v>3404.2638621788424</v>
      </c>
      <c r="H897" s="5">
        <v>3748.1348269452956</v>
      </c>
      <c r="I897" s="5">
        <v>3835.9601532322677</v>
      </c>
      <c r="J897" s="3">
        <v>3889.4441476196835</v>
      </c>
      <c r="K897" s="3">
        <v>4198.4159831588977</v>
      </c>
      <c r="L897" s="3">
        <v>4185.6221045998227</v>
      </c>
      <c r="M897" s="3">
        <v>4422.6440912988737</v>
      </c>
      <c r="N897" s="3">
        <v>4572.9116555913406</v>
      </c>
      <c r="O897" s="5">
        <v>4618.2343480315503</v>
      </c>
      <c r="P897" s="5">
        <v>4696.7791494316207</v>
      </c>
      <c r="Q897" s="5">
        <v>5086.0338120885699</v>
      </c>
      <c r="R897" s="5">
        <v>4465.4313773462445</v>
      </c>
      <c r="S897" s="5">
        <v>5094.4840870988301</v>
      </c>
      <c r="T897" s="26">
        <v>5253.559517636686</v>
      </c>
      <c r="U897" s="5">
        <v>5407.2443932624692</v>
      </c>
      <c r="V897" s="5">
        <v>6005.7777362354427</v>
      </c>
      <c r="W897" s="5">
        <v>6328.0349260816465</v>
      </c>
      <c r="X897" s="5">
        <v>6982.0055253675946</v>
      </c>
    </row>
    <row r="898" spans="1:24" ht="15" customHeight="1" x14ac:dyDescent="0.2">
      <c r="A898" s="31" t="s">
        <v>18</v>
      </c>
      <c r="B898" s="32">
        <v>7814.1160291868919</v>
      </c>
      <c r="C898" s="16">
        <v>7858.559146148752</v>
      </c>
      <c r="D898" s="16">
        <v>7983.1931448753267</v>
      </c>
      <c r="E898" s="16">
        <v>8001.7696690773619</v>
      </c>
      <c r="F898" s="16">
        <v>8387.1457105395366</v>
      </c>
      <c r="G898" s="16">
        <v>8801.8038333722252</v>
      </c>
      <c r="H898" s="16">
        <v>9405.4802833174253</v>
      </c>
      <c r="I898" s="16">
        <v>10722.533195674097</v>
      </c>
      <c r="J898" s="16">
        <v>10484.361765653359</v>
      </c>
      <c r="K898" s="16">
        <v>10898.617560026214</v>
      </c>
      <c r="L898" s="16">
        <v>10845.910451727726</v>
      </c>
      <c r="M898" s="16">
        <v>11265.004936334462</v>
      </c>
      <c r="N898" s="16">
        <v>11541.694321007786</v>
      </c>
      <c r="O898" s="16">
        <v>11624.926326378707</v>
      </c>
      <c r="P898" s="16">
        <v>12134.26384149321</v>
      </c>
      <c r="Q898" s="16">
        <v>12578.059140828442</v>
      </c>
      <c r="R898" s="16">
        <v>12340.57670649275</v>
      </c>
      <c r="S898" s="5">
        <v>13438.388188065373</v>
      </c>
      <c r="T898" s="26">
        <v>13898.190027903147</v>
      </c>
      <c r="U898" s="5">
        <v>14492.06665983347</v>
      </c>
      <c r="V898" s="5">
        <v>15900.190764289264</v>
      </c>
      <c r="W898" s="5">
        <v>17564.815408368264</v>
      </c>
      <c r="X898" s="5">
        <v>17831.075824020369</v>
      </c>
    </row>
    <row r="899" spans="1:24" ht="1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3"/>
      <c r="K899" s="13"/>
      <c r="L899" s="13"/>
      <c r="M899" s="13"/>
      <c r="N899" s="13"/>
      <c r="O899" s="13"/>
      <c r="P899" s="13"/>
      <c r="Q899" s="13"/>
      <c r="R899" s="13"/>
      <c r="S899" s="171"/>
      <c r="T899" s="173"/>
      <c r="U899" s="173"/>
      <c r="V899" s="173"/>
      <c r="W899" s="173"/>
      <c r="X899" s="173"/>
    </row>
    <row r="900" spans="1:24" ht="15" customHeight="1" x14ac:dyDescent="0.2">
      <c r="A900" s="34" t="s">
        <v>70</v>
      </c>
      <c r="B900" s="21"/>
      <c r="C900" s="22"/>
      <c r="D900" s="22"/>
      <c r="E900" s="22"/>
      <c r="F900" s="22"/>
      <c r="G900" s="22"/>
      <c r="H900" s="22"/>
      <c r="I900" s="22"/>
      <c r="J900" s="7"/>
      <c r="K900" s="7"/>
      <c r="L900" s="7"/>
      <c r="M900" s="7"/>
      <c r="N900" s="7"/>
      <c r="O900" s="7"/>
      <c r="P900" s="7"/>
      <c r="Q900" s="7"/>
      <c r="R900" s="7"/>
      <c r="S900" s="25"/>
      <c r="T900" s="24"/>
      <c r="U900" s="25"/>
      <c r="V900" s="25"/>
      <c r="W900" s="25"/>
      <c r="X900" s="25"/>
    </row>
    <row r="901" spans="1:24" ht="15" customHeight="1" x14ac:dyDescent="0.2">
      <c r="A901" s="35"/>
      <c r="J901" s="3"/>
      <c r="K901" s="3"/>
      <c r="L901" s="3"/>
      <c r="M901" s="3"/>
      <c r="N901" s="3"/>
      <c r="O901" s="3"/>
      <c r="P901" s="3"/>
      <c r="Q901" s="3"/>
      <c r="R901" s="3"/>
      <c r="S901" s="25"/>
      <c r="T901" s="24"/>
      <c r="U901" s="25"/>
      <c r="V901" s="25"/>
      <c r="W901" s="25"/>
      <c r="X901" s="25"/>
    </row>
    <row r="902" spans="1:24" ht="15" customHeight="1" x14ac:dyDescent="0.2">
      <c r="A902" s="26" t="s">
        <v>10</v>
      </c>
      <c r="B902" s="27">
        <v>4522.82</v>
      </c>
      <c r="C902" s="28">
        <v>4600.42</v>
      </c>
      <c r="D902" s="28">
        <v>4809.51</v>
      </c>
      <c r="E902" s="28">
        <v>5010.46</v>
      </c>
      <c r="F902" s="28">
        <v>5113.34</v>
      </c>
      <c r="G902" s="28">
        <v>5360.36</v>
      </c>
      <c r="H902" s="28">
        <v>5655.03</v>
      </c>
      <c r="I902" s="28">
        <v>6033.3</v>
      </c>
      <c r="J902" s="2">
        <v>6202.67</v>
      </c>
      <c r="K902" s="2">
        <v>6284.59</v>
      </c>
      <c r="L902" s="2">
        <v>6284.14</v>
      </c>
      <c r="M902" s="2">
        <v>6365.18</v>
      </c>
      <c r="N902" s="2">
        <v>6487.29</v>
      </c>
      <c r="O902" s="2">
        <v>6572.67</v>
      </c>
      <c r="P902" s="2">
        <v>6785.65</v>
      </c>
      <c r="Q902" s="2">
        <v>7077.9299999999994</v>
      </c>
      <c r="R902" s="2">
        <v>7212.84</v>
      </c>
      <c r="S902" s="2">
        <v>7494.48</v>
      </c>
      <c r="T902" s="138">
        <v>7694.46</v>
      </c>
      <c r="U902" s="2">
        <v>7972.96</v>
      </c>
      <c r="V902" s="2">
        <v>8087.12</v>
      </c>
      <c r="W902" s="2">
        <v>8478.36</v>
      </c>
      <c r="X902" s="2">
        <v>8705.16</v>
      </c>
    </row>
    <row r="903" spans="1:24" ht="15" customHeight="1" x14ac:dyDescent="0.2">
      <c r="A903" s="26" t="s">
        <v>11</v>
      </c>
      <c r="B903" s="26">
        <v>1488262</v>
      </c>
      <c r="C903" s="5">
        <v>2001861</v>
      </c>
      <c r="D903" s="5">
        <v>2063943</v>
      </c>
      <c r="E903" s="5">
        <v>2080510</v>
      </c>
      <c r="F903" s="5">
        <v>2563399</v>
      </c>
      <c r="G903" s="5">
        <v>2819437</v>
      </c>
      <c r="H903" s="5">
        <v>2844980</v>
      </c>
      <c r="I903" s="5">
        <v>3248377</v>
      </c>
      <c r="J903" s="3">
        <v>3238428</v>
      </c>
      <c r="K903" s="3">
        <v>5831241</v>
      </c>
      <c r="L903" s="5">
        <v>5782171</v>
      </c>
      <c r="M903" s="5">
        <v>3729057</v>
      </c>
      <c r="N903" s="5">
        <v>3719451</v>
      </c>
      <c r="O903" s="5">
        <v>3712471</v>
      </c>
      <c r="P903" s="5">
        <v>3757730</v>
      </c>
      <c r="Q903" s="5">
        <v>3658599</v>
      </c>
      <c r="R903" s="5">
        <v>3915426</v>
      </c>
      <c r="S903" s="5">
        <v>4111179</v>
      </c>
      <c r="T903" s="26">
        <v>4421312</v>
      </c>
      <c r="U903" s="5">
        <v>4495136</v>
      </c>
      <c r="V903" s="5">
        <v>5983709</v>
      </c>
      <c r="W903" s="5">
        <v>10242726</v>
      </c>
      <c r="X903" s="5">
        <v>10809715</v>
      </c>
    </row>
    <row r="904" spans="1:24" ht="15" customHeight="1" x14ac:dyDescent="0.2">
      <c r="A904" s="26" t="s">
        <v>12</v>
      </c>
      <c r="B904" s="26">
        <v>9435490</v>
      </c>
      <c r="C904" s="5">
        <v>12327843</v>
      </c>
      <c r="D904" s="5">
        <v>11241520</v>
      </c>
      <c r="E904" s="5">
        <v>12660072</v>
      </c>
      <c r="F904" s="5">
        <v>14732521</v>
      </c>
      <c r="G904" s="5">
        <v>16828765</v>
      </c>
      <c r="H904" s="5">
        <v>18373293</v>
      </c>
      <c r="I904" s="5">
        <v>30319277</v>
      </c>
      <c r="J904" s="4">
        <v>28884312</v>
      </c>
      <c r="K904" s="4">
        <v>27869320</v>
      </c>
      <c r="L904" s="3">
        <v>27372810</v>
      </c>
      <c r="M904" s="3">
        <v>28845445</v>
      </c>
      <c r="N904" s="3">
        <v>31757229</v>
      </c>
      <c r="O904" s="3">
        <v>31983426</v>
      </c>
      <c r="P904" s="3">
        <v>32867669</v>
      </c>
      <c r="Q904" s="3">
        <v>34530059</v>
      </c>
      <c r="R904" s="3">
        <v>37443340</v>
      </c>
      <c r="S904" s="3">
        <v>41670184</v>
      </c>
      <c r="T904" s="139">
        <v>43589812</v>
      </c>
      <c r="U904" s="3">
        <v>47059865</v>
      </c>
      <c r="V904" s="3">
        <v>50738597</v>
      </c>
      <c r="W904" s="3">
        <v>53817212</v>
      </c>
      <c r="X904" s="3">
        <v>57238900</v>
      </c>
    </row>
    <row r="905" spans="1:24" ht="15" customHeight="1" x14ac:dyDescent="0.2">
      <c r="A905" s="26" t="s">
        <v>13</v>
      </c>
      <c r="B905" s="26">
        <v>33152575</v>
      </c>
      <c r="C905" s="5">
        <v>36688091</v>
      </c>
      <c r="D905" s="5">
        <v>36559647</v>
      </c>
      <c r="E905" s="5">
        <v>37194482</v>
      </c>
      <c r="F905" s="5">
        <v>39708569</v>
      </c>
      <c r="G905" s="5">
        <v>42603518</v>
      </c>
      <c r="H905" s="5">
        <v>45649310</v>
      </c>
      <c r="I905" s="5">
        <v>45269496</v>
      </c>
      <c r="J905" s="3">
        <v>46680531</v>
      </c>
      <c r="K905" s="3">
        <v>49688630</v>
      </c>
      <c r="L905" s="3">
        <v>51766232</v>
      </c>
      <c r="M905" s="3">
        <v>55103467</v>
      </c>
      <c r="N905" s="3">
        <v>56757359</v>
      </c>
      <c r="O905" s="10">
        <v>56143652</v>
      </c>
      <c r="P905" s="10">
        <v>54405788</v>
      </c>
      <c r="Q905" s="10">
        <v>57596179</v>
      </c>
      <c r="R905" s="10">
        <v>59765983</v>
      </c>
      <c r="S905" s="3">
        <v>62133903</v>
      </c>
      <c r="T905" s="139">
        <v>64843544</v>
      </c>
      <c r="U905" s="3">
        <v>65221596</v>
      </c>
      <c r="V905" s="3">
        <v>64131175</v>
      </c>
      <c r="W905" s="3">
        <v>71114471</v>
      </c>
      <c r="X905" s="3">
        <v>76182028</v>
      </c>
    </row>
    <row r="906" spans="1:24" ht="15" customHeight="1" x14ac:dyDescent="0.2">
      <c r="A906" s="26" t="s">
        <v>14</v>
      </c>
      <c r="B906" s="26">
        <v>44076327</v>
      </c>
      <c r="C906" s="5">
        <v>51017795</v>
      </c>
      <c r="D906" s="5">
        <v>49865110</v>
      </c>
      <c r="E906" s="5">
        <v>51935064</v>
      </c>
      <c r="F906" s="5">
        <v>57004489</v>
      </c>
      <c r="G906" s="5">
        <v>62251720</v>
      </c>
      <c r="H906" s="5">
        <v>66867583</v>
      </c>
      <c r="I906" s="5">
        <v>78837150</v>
      </c>
      <c r="J906" s="3">
        <v>78803271</v>
      </c>
      <c r="K906" s="3">
        <v>83389191</v>
      </c>
      <c r="L906" s="3">
        <v>84921213</v>
      </c>
      <c r="M906" s="3">
        <v>87677969</v>
      </c>
      <c r="N906" s="3">
        <v>92234039</v>
      </c>
      <c r="O906" s="3">
        <v>91839549</v>
      </c>
      <c r="P906" s="3">
        <v>91031187</v>
      </c>
      <c r="Q906" s="3">
        <v>95784837</v>
      </c>
      <c r="R906" s="3">
        <v>101124749</v>
      </c>
      <c r="S906" s="3">
        <v>107915266</v>
      </c>
      <c r="T906" s="139">
        <v>112854668</v>
      </c>
      <c r="U906" s="3">
        <v>116776597</v>
      </c>
      <c r="V906" s="3">
        <v>120853481</v>
      </c>
      <c r="W906" s="3">
        <v>135174409</v>
      </c>
      <c r="X906" s="3">
        <v>144230643</v>
      </c>
    </row>
    <row r="907" spans="1:24" ht="15" customHeight="1" x14ac:dyDescent="0.2">
      <c r="A907" s="26"/>
      <c r="B907" s="26"/>
      <c r="C907" s="5"/>
      <c r="D907" s="5"/>
      <c r="E907" s="5"/>
      <c r="F907" s="5"/>
      <c r="G907" s="5"/>
      <c r="H907" s="5"/>
      <c r="I907" s="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139"/>
      <c r="U907" s="3"/>
      <c r="V907" s="3"/>
      <c r="W907" s="3"/>
      <c r="X907" s="3"/>
    </row>
    <row r="908" spans="1:24" ht="15" customHeight="1" x14ac:dyDescent="0.2">
      <c r="A908" s="26" t="s">
        <v>15</v>
      </c>
      <c r="B908" s="29">
        <v>329.05620829482496</v>
      </c>
      <c r="C908" s="5">
        <v>435.14744305954673</v>
      </c>
      <c r="D908" s="5">
        <v>429.13789554445253</v>
      </c>
      <c r="E908" s="5">
        <v>415.23333186972854</v>
      </c>
      <c r="F908" s="5">
        <v>501.31596960108266</v>
      </c>
      <c r="G908" s="5">
        <v>525.97903872127995</v>
      </c>
      <c r="H908" s="5">
        <v>503.08840094570678</v>
      </c>
      <c r="I908" s="5">
        <v>538.40800225415603</v>
      </c>
      <c r="J908" s="3">
        <v>522.1022559639639</v>
      </c>
      <c r="K908" s="3">
        <v>927.86339283867358</v>
      </c>
      <c r="L908" s="3">
        <v>920.12128946840767</v>
      </c>
      <c r="M908" s="3">
        <v>585.85256033607845</v>
      </c>
      <c r="N908" s="3">
        <v>573.34433946994818</v>
      </c>
      <c r="O908" s="3">
        <v>564.83453451945707</v>
      </c>
      <c r="P908" s="3">
        <v>553.77598314089289</v>
      </c>
      <c r="Q908" s="3">
        <v>516.90239943034192</v>
      </c>
      <c r="R908" s="3">
        <v>542.84110003826504</v>
      </c>
      <c r="S908" s="3">
        <v>548.56094085246741</v>
      </c>
      <c r="T908" s="139">
        <v>574.60978418238574</v>
      </c>
      <c r="U908" s="3">
        <v>563.79763600971285</v>
      </c>
      <c r="V908" s="3">
        <v>739.90604813580114</v>
      </c>
      <c r="W908" s="3">
        <v>1208.1022744964828</v>
      </c>
      <c r="X908" s="3">
        <v>1241.7594851789054</v>
      </c>
    </row>
    <row r="909" spans="1:24" ht="15" customHeight="1" x14ac:dyDescent="0.2">
      <c r="A909" s="26" t="s">
        <v>16</v>
      </c>
      <c r="B909" s="29">
        <v>2086.1962227106101</v>
      </c>
      <c r="C909" s="5">
        <v>2679.7211993687533</v>
      </c>
      <c r="D909" s="5">
        <v>2337.3524537842732</v>
      </c>
      <c r="E909" s="5">
        <v>2526.728484011448</v>
      </c>
      <c r="F909" s="5">
        <v>2881.1933100478354</v>
      </c>
      <c r="G909" s="5">
        <v>3139.4841018140573</v>
      </c>
      <c r="H909" s="5">
        <v>3249.0177770940209</v>
      </c>
      <c r="I909" s="5">
        <v>5025.3222945983125</v>
      </c>
      <c r="J909" s="3">
        <v>4656.7545911679972</v>
      </c>
      <c r="K909" s="3">
        <v>4434.5486340397701</v>
      </c>
      <c r="L909" s="3">
        <v>4355.8561712501632</v>
      </c>
      <c r="M909" s="3">
        <v>4531.7563682409609</v>
      </c>
      <c r="N909" s="3">
        <v>4895.2997322456677</v>
      </c>
      <c r="O909" s="3">
        <v>4866.123812697123</v>
      </c>
      <c r="P909" s="3">
        <v>4843.7023719172075</v>
      </c>
      <c r="Q909" s="3">
        <v>4878.5533340962684</v>
      </c>
      <c r="R909" s="3">
        <v>5191.2062377648745</v>
      </c>
      <c r="S909" s="3">
        <v>5560.1167792828855</v>
      </c>
      <c r="T909" s="139">
        <v>5665.0904676871414</v>
      </c>
      <c r="U909" s="3">
        <v>5902.4333497220605</v>
      </c>
      <c r="V909" s="3">
        <v>6274.0007567588955</v>
      </c>
      <c r="W909" s="3">
        <v>6347.5969409178188</v>
      </c>
      <c r="X909" s="3">
        <v>6575.2840843821368</v>
      </c>
    </row>
    <row r="910" spans="1:24" ht="15" customHeight="1" x14ac:dyDescent="0.2">
      <c r="A910" s="26" t="s">
        <v>17</v>
      </c>
      <c r="B910" s="29">
        <v>7330.0673031427305</v>
      </c>
      <c r="C910" s="5">
        <v>7974.9438094782645</v>
      </c>
      <c r="D910" s="5">
        <v>7601.5325885589173</v>
      </c>
      <c r="E910" s="5">
        <v>7423.3667168283946</v>
      </c>
      <c r="F910" s="5">
        <v>7765.6813354871765</v>
      </c>
      <c r="G910" s="5">
        <v>7947.8837242274776</v>
      </c>
      <c r="H910" s="5">
        <v>8072.3373704471951</v>
      </c>
      <c r="I910" s="5">
        <v>7503.2728357615233</v>
      </c>
      <c r="J910" s="3">
        <v>7525.8769207454206</v>
      </c>
      <c r="K910" s="3">
        <v>7906.4234898378409</v>
      </c>
      <c r="L910" s="3">
        <v>8237.600053467937</v>
      </c>
      <c r="M910" s="3">
        <v>8657.0162980465593</v>
      </c>
      <c r="N910" s="3">
        <v>8749.0090623357373</v>
      </c>
      <c r="O910" s="5">
        <v>8541.9855249084467</v>
      </c>
      <c r="P910" s="5">
        <v>8017.7710315150362</v>
      </c>
      <c r="Q910" s="5">
        <v>8137.4326957175335</v>
      </c>
      <c r="R910" s="5">
        <v>8286.0541756090533</v>
      </c>
      <c r="S910" s="5">
        <v>8290.6222980113362</v>
      </c>
      <c r="T910" s="26">
        <v>8427.3027606875603</v>
      </c>
      <c r="U910" s="5">
        <v>8180.3490798900284</v>
      </c>
      <c r="V910" s="5">
        <v>7930.0387529800473</v>
      </c>
      <c r="W910" s="5">
        <v>8387.7626097499979</v>
      </c>
      <c r="X910" s="5">
        <v>8751.3644780796676</v>
      </c>
    </row>
    <row r="911" spans="1:24" ht="15" customHeight="1" x14ac:dyDescent="0.2">
      <c r="A911" s="31" t="s">
        <v>18</v>
      </c>
      <c r="B911" s="32">
        <v>9745.3197341481646</v>
      </c>
      <c r="C911" s="16">
        <v>11089.812451906564</v>
      </c>
      <c r="D911" s="16">
        <v>10368.022937887643</v>
      </c>
      <c r="E911" s="16">
        <v>10365.328532709571</v>
      </c>
      <c r="F911" s="16">
        <v>11148.190615136094</v>
      </c>
      <c r="G911" s="16">
        <v>11613.346864762816</v>
      </c>
      <c r="H911" s="16">
        <v>11824.443548486923</v>
      </c>
      <c r="I911" s="16">
        <v>13067.003132613992</v>
      </c>
      <c r="J911" s="16">
        <v>12704.733767877382</v>
      </c>
      <c r="K911" s="16">
        <v>13268.835516716284</v>
      </c>
      <c r="L911" s="16">
        <v>13513.577514186507</v>
      </c>
      <c r="M911" s="16">
        <v>13774.625226623599</v>
      </c>
      <c r="N911" s="16">
        <v>14217.653134051352</v>
      </c>
      <c r="O911" s="16">
        <v>13972.943872125026</v>
      </c>
      <c r="P911" s="16">
        <v>13415.249386573136</v>
      </c>
      <c r="Q911" s="16">
        <v>13532.888429244145</v>
      </c>
      <c r="R911" s="16">
        <v>14020.101513412192</v>
      </c>
      <c r="S911" s="5">
        <v>14399.30001814669</v>
      </c>
      <c r="T911" s="26">
        <v>14667.003012557087</v>
      </c>
      <c r="U911" s="5">
        <v>14646.580065621802</v>
      </c>
      <c r="V911" s="5">
        <v>14943.945557874744</v>
      </c>
      <c r="W911" s="5">
        <v>15943.461825164299</v>
      </c>
      <c r="X911" s="5">
        <v>16568.408047640711</v>
      </c>
    </row>
    <row r="912" spans="1:24" ht="1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3"/>
      <c r="K912" s="13"/>
      <c r="L912" s="13"/>
      <c r="M912" s="13"/>
      <c r="N912" s="13"/>
      <c r="O912" s="13"/>
      <c r="P912" s="13"/>
      <c r="Q912" s="13"/>
      <c r="R912" s="13"/>
      <c r="S912" s="171"/>
      <c r="T912" s="173"/>
      <c r="U912" s="173"/>
      <c r="V912" s="173"/>
      <c r="W912" s="173"/>
      <c r="X912" s="173"/>
    </row>
    <row r="913" spans="1:24" ht="15" customHeight="1" x14ac:dyDescent="0.2">
      <c r="A913" s="34" t="s">
        <v>547</v>
      </c>
      <c r="B913" s="21"/>
      <c r="C913" s="22"/>
      <c r="D913" s="22"/>
      <c r="E913" s="22"/>
      <c r="F913" s="22"/>
      <c r="G913" s="22"/>
      <c r="H913" s="22"/>
      <c r="I913" s="22"/>
      <c r="J913" s="7"/>
      <c r="K913" s="7"/>
      <c r="L913" s="7"/>
      <c r="M913" s="7"/>
      <c r="N913" s="7"/>
      <c r="O913" s="7"/>
      <c r="P913" s="7"/>
      <c r="Q913" s="7"/>
      <c r="R913" s="7"/>
      <c r="S913" s="25"/>
      <c r="T913" s="24"/>
      <c r="U913" s="25"/>
      <c r="V913" s="25"/>
      <c r="W913" s="25"/>
      <c r="X913" s="25"/>
    </row>
    <row r="914" spans="1:24" ht="15" customHeight="1" x14ac:dyDescent="0.2">
      <c r="A914" s="35"/>
      <c r="J914" s="3"/>
      <c r="K914" s="3"/>
      <c r="L914" s="3"/>
      <c r="M914" s="3"/>
      <c r="N914" s="3"/>
      <c r="O914" s="3"/>
      <c r="P914" s="3"/>
      <c r="Q914" s="3"/>
      <c r="R914" s="3"/>
      <c r="S914" s="25"/>
      <c r="T914" s="24"/>
      <c r="U914" s="25"/>
      <c r="V914" s="25"/>
      <c r="W914" s="25"/>
      <c r="X914" s="25"/>
    </row>
    <row r="915" spans="1:24" ht="15" customHeight="1" x14ac:dyDescent="0.2">
      <c r="A915" s="26" t="s">
        <v>10</v>
      </c>
      <c r="B915" s="27">
        <v>14514.58</v>
      </c>
      <c r="C915" s="28">
        <v>14976.56</v>
      </c>
      <c r="D915" s="28">
        <v>15217.96</v>
      </c>
      <c r="E915" s="28">
        <v>15536.99</v>
      </c>
      <c r="F915" s="28">
        <v>15952.28</v>
      </c>
      <c r="G915" s="28">
        <v>16253.14</v>
      </c>
      <c r="H915" s="28">
        <v>16660.34</v>
      </c>
      <c r="I915" s="28">
        <v>16911.240000000002</v>
      </c>
      <c r="J915" s="2">
        <v>17191.830000000002</v>
      </c>
      <c r="K915" s="2">
        <v>17244.93</v>
      </c>
      <c r="L915" s="2">
        <v>16837.150000000001</v>
      </c>
      <c r="M915" s="2">
        <v>16758.82</v>
      </c>
      <c r="N915" s="2">
        <v>16980.03</v>
      </c>
      <c r="O915" s="2">
        <v>16979.22</v>
      </c>
      <c r="P915" s="2">
        <v>17195.66</v>
      </c>
      <c r="Q915" s="2">
        <v>17303.52</v>
      </c>
      <c r="R915" s="2">
        <v>17173.53</v>
      </c>
      <c r="S915" s="2">
        <v>17086.27</v>
      </c>
      <c r="T915" s="138">
        <v>17132.02</v>
      </c>
      <c r="U915" s="2">
        <v>16987.36</v>
      </c>
      <c r="V915" s="2">
        <v>16193.18</v>
      </c>
      <c r="W915" s="2">
        <v>16334.96</v>
      </c>
      <c r="X915" s="2">
        <v>15905.52</v>
      </c>
    </row>
    <row r="916" spans="1:24" ht="15" customHeight="1" x14ac:dyDescent="0.2">
      <c r="A916" s="26" t="s">
        <v>11</v>
      </c>
      <c r="B916" s="26">
        <v>6144352</v>
      </c>
      <c r="C916" s="5">
        <v>6577912</v>
      </c>
      <c r="D916" s="5">
        <v>9295663</v>
      </c>
      <c r="E916" s="5">
        <v>10835161</v>
      </c>
      <c r="F916" s="5">
        <v>10954335</v>
      </c>
      <c r="G916" s="5">
        <v>11447984</v>
      </c>
      <c r="H916" s="5">
        <v>11279750</v>
      </c>
      <c r="I916" s="5">
        <v>12263189</v>
      </c>
      <c r="J916" s="3">
        <v>13688557</v>
      </c>
      <c r="K916" s="3">
        <v>22329797</v>
      </c>
      <c r="L916" s="5">
        <v>20305322</v>
      </c>
      <c r="M916" s="5">
        <v>15268797</v>
      </c>
      <c r="N916" s="5">
        <v>14187646</v>
      </c>
      <c r="O916" s="5">
        <v>14763426</v>
      </c>
      <c r="P916" s="5">
        <v>15499100</v>
      </c>
      <c r="Q916" s="5">
        <v>14990742</v>
      </c>
      <c r="R916" s="5">
        <v>15214272</v>
      </c>
      <c r="S916" s="5">
        <v>15674409</v>
      </c>
      <c r="T916" s="26">
        <v>15123170</v>
      </c>
      <c r="U916" s="5">
        <v>14625077</v>
      </c>
      <c r="V916" s="5">
        <v>18667230</v>
      </c>
      <c r="W916" s="5">
        <v>35612964</v>
      </c>
      <c r="X916" s="5">
        <v>33351653</v>
      </c>
    </row>
    <row r="917" spans="1:24" ht="15" customHeight="1" x14ac:dyDescent="0.2">
      <c r="A917" s="26" t="s">
        <v>12</v>
      </c>
      <c r="B917" s="26">
        <v>56613810</v>
      </c>
      <c r="C917" s="5">
        <v>57868732</v>
      </c>
      <c r="D917" s="5">
        <v>65801578</v>
      </c>
      <c r="E917" s="5">
        <v>64291485</v>
      </c>
      <c r="F917" s="5">
        <v>67006492</v>
      </c>
      <c r="G917" s="5">
        <v>71249882</v>
      </c>
      <c r="H917" s="5">
        <v>75414939</v>
      </c>
      <c r="I917" s="5">
        <v>97389952</v>
      </c>
      <c r="J917" s="4">
        <v>94231503</v>
      </c>
      <c r="K917" s="4">
        <v>85779780</v>
      </c>
      <c r="L917" s="3">
        <v>81843622</v>
      </c>
      <c r="M917" s="3">
        <v>88821418</v>
      </c>
      <c r="N917" s="3">
        <v>94068342</v>
      </c>
      <c r="O917" s="3">
        <v>97770460</v>
      </c>
      <c r="P917" s="3">
        <v>99770427</v>
      </c>
      <c r="Q917" s="3">
        <v>102206003</v>
      </c>
      <c r="R917" s="3">
        <v>108312776</v>
      </c>
      <c r="S917" s="3">
        <v>111926590</v>
      </c>
      <c r="T917" s="139">
        <v>114966027</v>
      </c>
      <c r="U917" s="3">
        <v>118042077</v>
      </c>
      <c r="V917" s="3">
        <v>119571269</v>
      </c>
      <c r="W917" s="3">
        <v>122675572</v>
      </c>
      <c r="X917" s="3">
        <v>128150769</v>
      </c>
    </row>
    <row r="918" spans="1:24" ht="15" customHeight="1" x14ac:dyDescent="0.2">
      <c r="A918" s="26" t="s">
        <v>13</v>
      </c>
      <c r="B918" s="26">
        <v>49357266</v>
      </c>
      <c r="C918" s="5">
        <v>54972956</v>
      </c>
      <c r="D918" s="5">
        <v>56265585</v>
      </c>
      <c r="E918" s="5">
        <v>60309899</v>
      </c>
      <c r="F918" s="5">
        <v>64891987</v>
      </c>
      <c r="G918" s="5">
        <v>67347932</v>
      </c>
      <c r="H918" s="5">
        <v>74498628</v>
      </c>
      <c r="I918" s="5">
        <v>68503671</v>
      </c>
      <c r="J918" s="3">
        <v>70466389</v>
      </c>
      <c r="K918" s="3">
        <v>68605279</v>
      </c>
      <c r="L918" s="3">
        <v>70464276</v>
      </c>
      <c r="M918" s="3">
        <v>73666713</v>
      </c>
      <c r="N918" s="3">
        <v>76315602</v>
      </c>
      <c r="O918" s="10">
        <v>76342432</v>
      </c>
      <c r="P918" s="10">
        <v>79056389</v>
      </c>
      <c r="Q918" s="10">
        <v>85271725</v>
      </c>
      <c r="R918" s="10">
        <v>89114568</v>
      </c>
      <c r="S918" s="3">
        <v>88482085</v>
      </c>
      <c r="T918" s="139">
        <v>94127898</v>
      </c>
      <c r="U918" s="3">
        <v>93237986</v>
      </c>
      <c r="V918" s="3">
        <v>99554951</v>
      </c>
      <c r="W918" s="3">
        <v>107030886</v>
      </c>
      <c r="X918" s="3">
        <v>118056788</v>
      </c>
    </row>
    <row r="919" spans="1:24" ht="15" customHeight="1" x14ac:dyDescent="0.2">
      <c r="A919" s="26" t="s">
        <v>14</v>
      </c>
      <c r="B919" s="26">
        <v>112115428</v>
      </c>
      <c r="C919" s="5">
        <v>119419600</v>
      </c>
      <c r="D919" s="5">
        <v>131362826</v>
      </c>
      <c r="E919" s="5">
        <v>135436545</v>
      </c>
      <c r="F919" s="5">
        <v>142852814</v>
      </c>
      <c r="G919" s="5">
        <v>150045798</v>
      </c>
      <c r="H919" s="5">
        <v>161193317</v>
      </c>
      <c r="I919" s="5">
        <v>178156812</v>
      </c>
      <c r="J919" s="3">
        <v>178386449</v>
      </c>
      <c r="K919" s="3">
        <v>176714856</v>
      </c>
      <c r="L919" s="3">
        <v>172613220</v>
      </c>
      <c r="M919" s="3">
        <v>177756928</v>
      </c>
      <c r="N919" s="3">
        <v>184571590</v>
      </c>
      <c r="O919" s="3">
        <v>188876318</v>
      </c>
      <c r="P919" s="3">
        <v>194325916</v>
      </c>
      <c r="Q919" s="3">
        <v>202468470</v>
      </c>
      <c r="R919" s="3">
        <v>212641616</v>
      </c>
      <c r="S919" s="3">
        <v>216083084</v>
      </c>
      <c r="T919" s="139">
        <v>224217095</v>
      </c>
      <c r="U919" s="3">
        <v>225905140</v>
      </c>
      <c r="V919" s="3">
        <v>237793450</v>
      </c>
      <c r="W919" s="3">
        <v>265319422</v>
      </c>
      <c r="X919" s="3">
        <v>279559210</v>
      </c>
    </row>
    <row r="920" spans="1:24" ht="15" customHeight="1" x14ac:dyDescent="0.2">
      <c r="A920" s="26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139"/>
      <c r="U920" s="3"/>
      <c r="V920" s="3"/>
      <c r="W920" s="3"/>
      <c r="X920" s="3"/>
    </row>
    <row r="921" spans="1:24" ht="15" customHeight="1" x14ac:dyDescent="0.2">
      <c r="A921" s="26" t="s">
        <v>15</v>
      </c>
      <c r="B921" s="29">
        <v>423.32275546381641</v>
      </c>
      <c r="C921" s="5">
        <v>439.21381144935822</v>
      </c>
      <c r="D921" s="5">
        <v>610.83502650815228</v>
      </c>
      <c r="E921" s="5">
        <v>697.37838538867572</v>
      </c>
      <c r="F921" s="5">
        <v>686.69400236204478</v>
      </c>
      <c r="G921" s="5">
        <v>704.35521997595549</v>
      </c>
      <c r="H921" s="5">
        <v>677.0420051451531</v>
      </c>
      <c r="I921" s="5">
        <v>725.15019596434081</v>
      </c>
      <c r="J921" s="3">
        <v>796.22454386763934</v>
      </c>
      <c r="K921" s="3">
        <v>1294.8615622098785</v>
      </c>
      <c r="L921" s="3">
        <v>1205.9833166539468</v>
      </c>
      <c r="M921" s="3">
        <v>911.09021995582032</v>
      </c>
      <c r="N921" s="3">
        <v>835.54893601483627</v>
      </c>
      <c r="O921" s="3">
        <v>869.49965899493611</v>
      </c>
      <c r="P921" s="3">
        <v>901.33789572485148</v>
      </c>
      <c r="Q921" s="3">
        <v>866.34060584204826</v>
      </c>
      <c r="R921" s="3">
        <v>885.9140782355172</v>
      </c>
      <c r="S921" s="3">
        <v>917.3686825737858</v>
      </c>
      <c r="T921" s="139">
        <v>882.74295733953147</v>
      </c>
      <c r="U921" s="3">
        <v>860.93878036375281</v>
      </c>
      <c r="V921" s="3">
        <v>1152.7834557511248</v>
      </c>
      <c r="W921" s="3">
        <v>2180.1684240426671</v>
      </c>
      <c r="X921" s="3">
        <v>2096.8602724085727</v>
      </c>
    </row>
    <row r="922" spans="1:24" ht="15" customHeight="1" x14ac:dyDescent="0.2">
      <c r="A922" s="26" t="s">
        <v>16</v>
      </c>
      <c r="B922" s="29">
        <v>3900.4786910816574</v>
      </c>
      <c r="C922" s="5">
        <v>3863.9535380621451</v>
      </c>
      <c r="D922" s="5">
        <v>4323.9421052493244</v>
      </c>
      <c r="E922" s="5">
        <v>4137.9626941898014</v>
      </c>
      <c r="F922" s="5">
        <v>4200.4335430421233</v>
      </c>
      <c r="G922" s="5">
        <v>4383.7610455579661</v>
      </c>
      <c r="H922" s="5">
        <v>4526.6146429184519</v>
      </c>
      <c r="I922" s="5">
        <v>5758.8888810045855</v>
      </c>
      <c r="J922" s="3">
        <v>5481.1793159890476</v>
      </c>
      <c r="K922" s="3">
        <v>4974.2028526645217</v>
      </c>
      <c r="L922" s="3">
        <v>4860.8952227663231</v>
      </c>
      <c r="M922" s="3">
        <v>5299.9804282163068</v>
      </c>
      <c r="N922" s="3">
        <v>5539.9396820853681</v>
      </c>
      <c r="O922" s="3">
        <v>5758.2421336198004</v>
      </c>
      <c r="P922" s="3">
        <v>5802.0702316747365</v>
      </c>
      <c r="Q922" s="3">
        <v>5906.659627636458</v>
      </c>
      <c r="R922" s="3">
        <v>6306.9605375249002</v>
      </c>
      <c r="S922" s="3">
        <v>6550.6743133521823</v>
      </c>
      <c r="T922" s="139">
        <v>6710.5937887067603</v>
      </c>
      <c r="U922" s="3">
        <v>6948.8182389729773</v>
      </c>
      <c r="V922" s="3">
        <v>7384.0511252267925</v>
      </c>
      <c r="W922" s="3">
        <v>7510.0013712920027</v>
      </c>
      <c r="X922" s="3">
        <v>8056.9996454061229</v>
      </c>
    </row>
    <row r="923" spans="1:24" ht="15" customHeight="1" x14ac:dyDescent="0.2">
      <c r="A923" s="26" t="s">
        <v>17</v>
      </c>
      <c r="B923" s="29">
        <v>3400.5300876773563</v>
      </c>
      <c r="C923" s="5">
        <v>3670.5996570641055</v>
      </c>
      <c r="D923" s="5">
        <v>3697.314554644644</v>
      </c>
      <c r="E923" s="5">
        <v>3881.6977419693262</v>
      </c>
      <c r="F923" s="5">
        <v>4067.881644504735</v>
      </c>
      <c r="G923" s="5">
        <v>4143.6874351663746</v>
      </c>
      <c r="H923" s="5">
        <v>4471.6151050938934</v>
      </c>
      <c r="I923" s="5">
        <v>4050.7775302106761</v>
      </c>
      <c r="J923" s="3">
        <v>4098.8300256575358</v>
      </c>
      <c r="K923" s="3">
        <v>3978.2868935971323</v>
      </c>
      <c r="L923" s="3">
        <v>4185.0477070050447</v>
      </c>
      <c r="M923" s="3">
        <v>4395.6980861421034</v>
      </c>
      <c r="N923" s="3">
        <v>4494.4326953485952</v>
      </c>
      <c r="O923" s="5">
        <v>4496.2272707462416</v>
      </c>
      <c r="P923" s="5">
        <v>4597.4617432538207</v>
      </c>
      <c r="Q923" s="5">
        <v>4927.998754010745</v>
      </c>
      <c r="R923" s="5">
        <v>5189.0652649746444</v>
      </c>
      <c r="S923" s="5">
        <v>5178.5489167618207</v>
      </c>
      <c r="T923" s="26">
        <v>5494.267342671792</v>
      </c>
      <c r="U923" s="5">
        <v>5488.6683981501537</v>
      </c>
      <c r="V923" s="5">
        <v>6147.9555590686941</v>
      </c>
      <c r="W923" s="5">
        <v>6552.2588362628376</v>
      </c>
      <c r="X923" s="5">
        <v>7422.3783944190445</v>
      </c>
    </row>
    <row r="924" spans="1:24" ht="15" customHeight="1" x14ac:dyDescent="0.2">
      <c r="A924" s="31" t="s">
        <v>18</v>
      </c>
      <c r="B924" s="32">
        <v>7724.3315342228298</v>
      </c>
      <c r="C924" s="16">
        <v>7973.7670065756092</v>
      </c>
      <c r="D924" s="16">
        <v>8632.0916864021201</v>
      </c>
      <c r="E924" s="16">
        <v>8717.0388215478033</v>
      </c>
      <c r="F924" s="16">
        <v>8955.009189908902</v>
      </c>
      <c r="G924" s="16">
        <v>9231.8037007002949</v>
      </c>
      <c r="H924" s="16">
        <v>9675.2717531574981</v>
      </c>
      <c r="I924" s="16">
        <v>10534.816607179602</v>
      </c>
      <c r="J924" s="16">
        <v>10376.233885514222</v>
      </c>
      <c r="K924" s="16">
        <v>10247.351308471532</v>
      </c>
      <c r="L924" s="16">
        <v>10251.926246425315</v>
      </c>
      <c r="M924" s="16">
        <v>10606.76873431423</v>
      </c>
      <c r="N924" s="16">
        <v>10869.9213134488</v>
      </c>
      <c r="O924" s="16">
        <v>11123.969063360979</v>
      </c>
      <c r="P924" s="16">
        <v>11300.869870653409</v>
      </c>
      <c r="Q924" s="16">
        <v>11700.998987489251</v>
      </c>
      <c r="R924" s="16">
        <v>12381.939880735063</v>
      </c>
      <c r="S924" s="5">
        <v>12646.591912687789</v>
      </c>
      <c r="T924" s="26">
        <v>13087.604088718084</v>
      </c>
      <c r="U924" s="5">
        <v>13298.425417486884</v>
      </c>
      <c r="V924" s="5">
        <v>14684.790140046613</v>
      </c>
      <c r="W924" s="5">
        <v>16242.428631597508</v>
      </c>
      <c r="X924" s="5">
        <v>17576.238312233741</v>
      </c>
    </row>
    <row r="925" spans="1:24" ht="1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3"/>
      <c r="K925" s="13"/>
      <c r="L925" s="13"/>
      <c r="M925" s="13"/>
      <c r="N925" s="13"/>
      <c r="O925" s="13"/>
      <c r="P925" s="13"/>
      <c r="Q925" s="13"/>
      <c r="R925" s="13"/>
      <c r="S925" s="171"/>
      <c r="T925" s="173"/>
      <c r="U925" s="173"/>
      <c r="V925" s="173"/>
      <c r="W925" s="173"/>
      <c r="X925" s="173"/>
    </row>
    <row r="926" spans="1:24" ht="15" customHeight="1" x14ac:dyDescent="0.2">
      <c r="A926" s="34" t="s">
        <v>71</v>
      </c>
      <c r="B926" s="21"/>
      <c r="C926" s="22"/>
      <c r="D926" s="22"/>
      <c r="E926" s="22"/>
      <c r="F926" s="22"/>
      <c r="G926" s="22"/>
      <c r="H926" s="22"/>
      <c r="I926" s="22"/>
      <c r="J926" s="7"/>
      <c r="K926" s="7"/>
      <c r="L926" s="7"/>
      <c r="M926" s="7"/>
      <c r="N926" s="7"/>
      <c r="O926" s="7"/>
      <c r="P926" s="7"/>
      <c r="Q926" s="7"/>
      <c r="R926" s="7"/>
      <c r="S926" s="25"/>
      <c r="T926" s="24"/>
      <c r="U926" s="25"/>
      <c r="V926" s="25"/>
      <c r="W926" s="25"/>
      <c r="X926" s="25"/>
    </row>
    <row r="927" spans="1:24" ht="15" customHeight="1" x14ac:dyDescent="0.2">
      <c r="A927" s="35"/>
      <c r="J927" s="3"/>
      <c r="K927" s="3"/>
      <c r="L927" s="3"/>
      <c r="M927" s="3"/>
      <c r="N927" s="3"/>
      <c r="O927" s="3"/>
      <c r="P927" s="3"/>
      <c r="Q927" s="3"/>
      <c r="R927" s="3"/>
      <c r="S927" s="25"/>
      <c r="T927" s="24"/>
      <c r="U927" s="25"/>
      <c r="V927" s="25"/>
      <c r="W927" s="25"/>
      <c r="X927" s="25"/>
    </row>
    <row r="928" spans="1:24" ht="15" customHeight="1" x14ac:dyDescent="0.2">
      <c r="A928" s="26" t="s">
        <v>10</v>
      </c>
      <c r="B928" s="27">
        <v>5237.63</v>
      </c>
      <c r="C928" s="28">
        <v>5505.52</v>
      </c>
      <c r="D928" s="28">
        <v>5862.9899999999989</v>
      </c>
      <c r="E928" s="28">
        <v>6221.24</v>
      </c>
      <c r="F928" s="28">
        <v>6675.48</v>
      </c>
      <c r="G928" s="28">
        <v>7124.07</v>
      </c>
      <c r="H928" s="28">
        <v>7861.19</v>
      </c>
      <c r="I928" s="28">
        <v>8668.93</v>
      </c>
      <c r="J928" s="2">
        <v>9381.74</v>
      </c>
      <c r="K928" s="2">
        <v>9834.42</v>
      </c>
      <c r="L928" s="2">
        <v>10248.129999999999</v>
      </c>
      <c r="M928" s="2">
        <v>10699.42</v>
      </c>
      <c r="N928" s="2">
        <v>11042.6</v>
      </c>
      <c r="O928" s="2">
        <v>11660.92</v>
      </c>
      <c r="P928" s="2">
        <v>12179.56</v>
      </c>
      <c r="Q928" s="2">
        <v>12970.3</v>
      </c>
      <c r="R928" s="2">
        <v>13916.58</v>
      </c>
      <c r="S928" s="2">
        <v>14901.62</v>
      </c>
      <c r="T928" s="138">
        <v>15937.32</v>
      </c>
      <c r="U928" s="2">
        <v>16829.419999999998</v>
      </c>
      <c r="V928" s="2">
        <v>16766.18</v>
      </c>
      <c r="W928" s="2">
        <v>17690.34</v>
      </c>
      <c r="X928" s="2">
        <v>17995.39</v>
      </c>
    </row>
    <row r="929" spans="1:24" ht="15" customHeight="1" x14ac:dyDescent="0.2">
      <c r="A929" s="26" t="s">
        <v>11</v>
      </c>
      <c r="B929" s="26">
        <v>1267470</v>
      </c>
      <c r="C929" s="5">
        <v>1422780</v>
      </c>
      <c r="D929" s="5">
        <v>1941978</v>
      </c>
      <c r="E929" s="5">
        <v>2535270</v>
      </c>
      <c r="F929" s="5">
        <v>2724621</v>
      </c>
      <c r="G929" s="5">
        <v>3050506</v>
      </c>
      <c r="H929" s="5">
        <v>3025378</v>
      </c>
      <c r="I929" s="5">
        <v>3341082</v>
      </c>
      <c r="J929" s="3">
        <v>3740993</v>
      </c>
      <c r="K929" s="3">
        <v>7362291</v>
      </c>
      <c r="L929" s="5">
        <v>5538350</v>
      </c>
      <c r="M929" s="5">
        <v>6776742</v>
      </c>
      <c r="N929" s="5">
        <v>5594020</v>
      </c>
      <c r="O929" s="5">
        <v>5595384</v>
      </c>
      <c r="P929" s="5">
        <v>6184220</v>
      </c>
      <c r="Q929" s="5">
        <v>5961925</v>
      </c>
      <c r="R929" s="5">
        <v>6749327</v>
      </c>
      <c r="S929" s="5">
        <v>7110280</v>
      </c>
      <c r="T929" s="26">
        <v>7161781</v>
      </c>
      <c r="U929" s="5">
        <v>6354356</v>
      </c>
      <c r="V929" s="5">
        <v>11303262</v>
      </c>
      <c r="W929" s="5">
        <v>20840394</v>
      </c>
      <c r="X929" s="5">
        <v>11935534</v>
      </c>
    </row>
    <row r="930" spans="1:24" ht="15" customHeight="1" x14ac:dyDescent="0.2">
      <c r="A930" s="26" t="s">
        <v>12</v>
      </c>
      <c r="B930" s="26">
        <v>20255676</v>
      </c>
      <c r="C930" s="5">
        <v>21214593</v>
      </c>
      <c r="D930" s="5">
        <v>23478966</v>
      </c>
      <c r="E930" s="5">
        <v>21450857</v>
      </c>
      <c r="F930" s="5">
        <v>24268162</v>
      </c>
      <c r="G930" s="5">
        <v>27899713</v>
      </c>
      <c r="H930" s="5">
        <v>32006744</v>
      </c>
      <c r="I930" s="5">
        <v>49483668</v>
      </c>
      <c r="J930" s="4">
        <v>49535692</v>
      </c>
      <c r="K930" s="4">
        <v>47829222</v>
      </c>
      <c r="L930" s="3">
        <v>48820649</v>
      </c>
      <c r="M930" s="3">
        <v>53940094</v>
      </c>
      <c r="N930" s="3">
        <v>57976669</v>
      </c>
      <c r="O930" s="3">
        <v>62001414</v>
      </c>
      <c r="P930" s="3">
        <v>63852478</v>
      </c>
      <c r="Q930" s="3">
        <v>69728856</v>
      </c>
      <c r="R930" s="3">
        <v>78233836</v>
      </c>
      <c r="S930" s="3">
        <v>87728759</v>
      </c>
      <c r="T930" s="139">
        <v>94903490</v>
      </c>
      <c r="U930" s="3">
        <v>104487278</v>
      </c>
      <c r="V930" s="3">
        <v>109872811</v>
      </c>
      <c r="W930" s="3">
        <v>114669239</v>
      </c>
      <c r="X930" s="3">
        <v>120217051</v>
      </c>
    </row>
    <row r="931" spans="1:24" ht="15" customHeight="1" x14ac:dyDescent="0.2">
      <c r="A931" s="26" t="s">
        <v>13</v>
      </c>
      <c r="B931" s="26">
        <v>23969866</v>
      </c>
      <c r="C931" s="5">
        <v>26279891</v>
      </c>
      <c r="D931" s="5">
        <v>27540722</v>
      </c>
      <c r="E931" s="5">
        <v>30727883</v>
      </c>
      <c r="F931" s="5">
        <v>35506156</v>
      </c>
      <c r="G931" s="5">
        <v>39001389</v>
      </c>
      <c r="H931" s="5">
        <v>48418475</v>
      </c>
      <c r="I931" s="5">
        <v>43720187</v>
      </c>
      <c r="J931" s="3">
        <v>45778329</v>
      </c>
      <c r="K931" s="3">
        <v>49681630</v>
      </c>
      <c r="L931" s="3">
        <v>52882190</v>
      </c>
      <c r="M931" s="3">
        <v>55460050</v>
      </c>
      <c r="N931" s="3">
        <v>56300487</v>
      </c>
      <c r="O931" s="10">
        <v>63347048</v>
      </c>
      <c r="P931" s="10">
        <v>68420104</v>
      </c>
      <c r="Q931" s="10">
        <v>80995284</v>
      </c>
      <c r="R931" s="10">
        <v>96437556</v>
      </c>
      <c r="S931" s="3">
        <v>108418980</v>
      </c>
      <c r="T931" s="139">
        <v>129989653</v>
      </c>
      <c r="U931" s="3">
        <v>133809079</v>
      </c>
      <c r="V931" s="3">
        <v>129160438</v>
      </c>
      <c r="W931" s="3">
        <v>131894222</v>
      </c>
      <c r="X931" s="3">
        <v>152194716</v>
      </c>
    </row>
    <row r="932" spans="1:24" ht="15" customHeight="1" x14ac:dyDescent="0.2">
      <c r="A932" s="26" t="s">
        <v>14</v>
      </c>
      <c r="B932" s="26">
        <v>45493012</v>
      </c>
      <c r="C932" s="5">
        <v>48917264</v>
      </c>
      <c r="D932" s="5">
        <v>52961666</v>
      </c>
      <c r="E932" s="5">
        <v>54714010</v>
      </c>
      <c r="F932" s="5">
        <v>62498939</v>
      </c>
      <c r="G932" s="5">
        <v>69951608</v>
      </c>
      <c r="H932" s="5">
        <v>83450597</v>
      </c>
      <c r="I932" s="5">
        <v>96544937</v>
      </c>
      <c r="J932" s="3">
        <v>99055014</v>
      </c>
      <c r="K932" s="3">
        <v>104873143</v>
      </c>
      <c r="L932" s="3">
        <v>107241189</v>
      </c>
      <c r="M932" s="3">
        <v>116176886</v>
      </c>
      <c r="N932" s="3">
        <v>119871176</v>
      </c>
      <c r="O932" s="3">
        <v>130943846</v>
      </c>
      <c r="P932" s="3">
        <v>138456802</v>
      </c>
      <c r="Q932" s="3">
        <v>156686065</v>
      </c>
      <c r="R932" s="3">
        <v>181420719</v>
      </c>
      <c r="S932" s="3">
        <v>203258019</v>
      </c>
      <c r="T932" s="139">
        <v>232054924</v>
      </c>
      <c r="U932" s="3">
        <v>244650713</v>
      </c>
      <c r="V932" s="3">
        <v>250336511</v>
      </c>
      <c r="W932" s="3">
        <v>267403855</v>
      </c>
      <c r="X932" s="3">
        <v>284347301</v>
      </c>
    </row>
    <row r="933" spans="1:24" ht="15" customHeight="1" x14ac:dyDescent="0.2">
      <c r="A933" s="26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139"/>
      <c r="U933" s="3"/>
      <c r="V933" s="3"/>
      <c r="W933" s="3"/>
      <c r="X933" s="3"/>
    </row>
    <row r="934" spans="1:24" ht="15" customHeight="1" x14ac:dyDescent="0.2">
      <c r="A934" s="26" t="s">
        <v>15</v>
      </c>
      <c r="B934" s="29">
        <v>241.99303883626754</v>
      </c>
      <c r="C934" s="5">
        <v>258.42790508435166</v>
      </c>
      <c r="D934" s="5">
        <v>331.22655846249103</v>
      </c>
      <c r="E934" s="5">
        <v>407.51843683895817</v>
      </c>
      <c r="F934" s="5">
        <v>408.15357097916558</v>
      </c>
      <c r="G934" s="5">
        <v>428.19708397025857</v>
      </c>
      <c r="H934" s="5">
        <v>384.84987641820135</v>
      </c>
      <c r="I934" s="5">
        <v>385.40881054524607</v>
      </c>
      <c r="J934" s="3">
        <v>398.75257681410909</v>
      </c>
      <c r="K934" s="3">
        <v>748.62482993404797</v>
      </c>
      <c r="L934" s="3">
        <v>540.42542395539488</v>
      </c>
      <c r="M934" s="3">
        <v>633.3747062924906</v>
      </c>
      <c r="N934" s="3">
        <v>506.58540561099738</v>
      </c>
      <c r="O934" s="3">
        <v>479.84069867557622</v>
      </c>
      <c r="P934" s="3">
        <v>507.753974692025</v>
      </c>
      <c r="Q934" s="3">
        <v>459.65976114661959</v>
      </c>
      <c r="R934" s="3">
        <v>484.98460110170748</v>
      </c>
      <c r="S934" s="3">
        <v>477.14812215047755</v>
      </c>
      <c r="T934" s="139">
        <v>449.37172623753554</v>
      </c>
      <c r="U934" s="3">
        <v>377.57427172178251</v>
      </c>
      <c r="V934" s="3">
        <v>674.1703834743513</v>
      </c>
      <c r="W934" s="3">
        <v>1178.0663345079856</v>
      </c>
      <c r="X934" s="3">
        <v>663.25508922007248</v>
      </c>
    </row>
    <row r="935" spans="1:24" ht="15" customHeight="1" x14ac:dyDescent="0.2">
      <c r="A935" s="26" t="s">
        <v>16</v>
      </c>
      <c r="B935" s="29">
        <v>3867.3361806771381</v>
      </c>
      <c r="C935" s="5">
        <v>3853.3313837748292</v>
      </c>
      <c r="D935" s="5">
        <v>4004.606182169849</v>
      </c>
      <c r="E935" s="5">
        <v>3448.0034526878885</v>
      </c>
      <c r="F935" s="5">
        <v>3635.4182770377565</v>
      </c>
      <c r="G935" s="5">
        <v>3916.2603680199663</v>
      </c>
      <c r="H935" s="5">
        <v>4071.4884133318242</v>
      </c>
      <c r="I935" s="5">
        <v>5708.1632912020286</v>
      </c>
      <c r="J935" s="3">
        <v>5280.0111706357247</v>
      </c>
      <c r="K935" s="3">
        <v>4863.4512253900075</v>
      </c>
      <c r="L935" s="3">
        <v>4763.8592601772225</v>
      </c>
      <c r="M935" s="3">
        <v>5041.4035527159413</v>
      </c>
      <c r="N935" s="3">
        <v>5250.273395758245</v>
      </c>
      <c r="O935" s="3">
        <v>5317.0259293434819</v>
      </c>
      <c r="P935" s="3">
        <v>5242.593164285081</v>
      </c>
      <c r="Q935" s="3">
        <v>5376.0403383113735</v>
      </c>
      <c r="R935" s="3">
        <v>5621.6280149289551</v>
      </c>
      <c r="S935" s="3">
        <v>5887.1960900895338</v>
      </c>
      <c r="T935" s="139">
        <v>5954.7960384807484</v>
      </c>
      <c r="U935" s="3">
        <v>6208.6083774723083</v>
      </c>
      <c r="V935" s="3">
        <v>6553.2405711974943</v>
      </c>
      <c r="W935" s="3">
        <v>6482.0257270352067</v>
      </c>
      <c r="X935" s="3">
        <v>6680.4359894395175</v>
      </c>
    </row>
    <row r="936" spans="1:24" ht="15" customHeight="1" x14ac:dyDescent="0.2">
      <c r="A936" s="26" t="s">
        <v>17</v>
      </c>
      <c r="B936" s="29">
        <v>4576.4718011772502</v>
      </c>
      <c r="C936" s="5">
        <v>4773.3712710152713</v>
      </c>
      <c r="D936" s="5">
        <v>4697.3851226080897</v>
      </c>
      <c r="E936" s="5">
        <v>4939.1894541924121</v>
      </c>
      <c r="F936" s="5">
        <v>5318.8918250073402</v>
      </c>
      <c r="G936" s="5">
        <v>5474.5937364455995</v>
      </c>
      <c r="H936" s="5">
        <v>6159.1788266153089</v>
      </c>
      <c r="I936" s="5">
        <v>5043.3198791546356</v>
      </c>
      <c r="J936" s="3">
        <v>4879.5137149398724</v>
      </c>
      <c r="K936" s="3">
        <v>5051.8108846276646</v>
      </c>
      <c r="L936" s="3">
        <v>5160.1794668881057</v>
      </c>
      <c r="M936" s="3">
        <v>5183.4632157630977</v>
      </c>
      <c r="N936" s="3">
        <v>5098.4810642421171</v>
      </c>
      <c r="O936" s="5">
        <v>5432.4228277014163</v>
      </c>
      <c r="P936" s="5">
        <v>5617.6170567738081</v>
      </c>
      <c r="Q936" s="5">
        <v>6244.6731378611139</v>
      </c>
      <c r="R936" s="5">
        <v>6929.6878974575648</v>
      </c>
      <c r="S936" s="5">
        <v>7275.6505668511209</v>
      </c>
      <c r="T936" s="26">
        <v>8156.3056398440895</v>
      </c>
      <c r="U936" s="5">
        <v>7950.9025860665442</v>
      </c>
      <c r="V936" s="5">
        <v>7703.6294492842135</v>
      </c>
      <c r="W936" s="5">
        <v>7455.7200144259523</v>
      </c>
      <c r="X936" s="5">
        <v>8457.4280412927983</v>
      </c>
    </row>
    <row r="937" spans="1:24" ht="15" customHeight="1" x14ac:dyDescent="0.2">
      <c r="A937" s="31" t="s">
        <v>18</v>
      </c>
      <c r="B937" s="32">
        <v>8685.8010206906565</v>
      </c>
      <c r="C937" s="16">
        <v>8885.130559874453</v>
      </c>
      <c r="D937" s="16">
        <v>9033.2178632404302</v>
      </c>
      <c r="E937" s="16">
        <v>8794.7113437192584</v>
      </c>
      <c r="F937" s="16">
        <v>9362.4636730242619</v>
      </c>
      <c r="G937" s="16">
        <v>9819.0511884358239</v>
      </c>
      <c r="H937" s="16">
        <v>10615.517116365334</v>
      </c>
      <c r="I937" s="16">
        <v>11136.89198090191</v>
      </c>
      <c r="J937" s="16">
        <v>10558.277462389706</v>
      </c>
      <c r="K937" s="16">
        <v>10663.886939951721</v>
      </c>
      <c r="L937" s="16">
        <v>10464.464151020724</v>
      </c>
      <c r="M937" s="16">
        <v>10858.24147477153</v>
      </c>
      <c r="N937" s="16">
        <v>10855.339865611359</v>
      </c>
      <c r="O937" s="16">
        <v>11229.289455720475</v>
      </c>
      <c r="P937" s="16">
        <v>11367.964195750914</v>
      </c>
      <c r="Q937" s="16">
        <v>12080.373237319107</v>
      </c>
      <c r="R937" s="16">
        <v>13036.300513488228</v>
      </c>
      <c r="S937" s="5">
        <v>13639.994779091132</v>
      </c>
      <c r="T937" s="26">
        <v>14560.473404562374</v>
      </c>
      <c r="U937" s="5">
        <v>14537.085235260634</v>
      </c>
      <c r="V937" s="5">
        <v>14931.040403956058</v>
      </c>
      <c r="W937" s="5">
        <v>15115.812075969145</v>
      </c>
      <c r="X937" s="5">
        <v>15801.119119952389</v>
      </c>
    </row>
    <row r="938" spans="1:24" ht="1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3"/>
      <c r="K938" s="13"/>
      <c r="L938" s="13"/>
      <c r="M938" s="13"/>
      <c r="N938" s="13"/>
      <c r="O938" s="13"/>
      <c r="P938" s="13"/>
      <c r="Q938" s="13"/>
      <c r="R938" s="13"/>
      <c r="S938" s="171"/>
      <c r="T938" s="173"/>
      <c r="U938" s="173"/>
      <c r="V938" s="173"/>
      <c r="W938" s="173"/>
      <c r="X938" s="173"/>
    </row>
    <row r="939" spans="1:24" ht="15" customHeight="1" x14ac:dyDescent="0.2">
      <c r="A939" s="104" t="s">
        <v>621</v>
      </c>
      <c r="B939" s="21"/>
      <c r="C939" s="22"/>
      <c r="D939" s="22"/>
      <c r="E939" s="22"/>
      <c r="F939" s="22"/>
      <c r="G939" s="22"/>
      <c r="H939" s="22"/>
      <c r="I939" s="22"/>
      <c r="J939" s="7"/>
      <c r="K939" s="7"/>
      <c r="L939" s="7"/>
      <c r="M939" s="7"/>
      <c r="N939" s="7"/>
      <c r="O939" s="7"/>
      <c r="P939" s="7"/>
      <c r="Q939" s="7"/>
      <c r="R939" s="7"/>
      <c r="S939" s="25"/>
      <c r="T939" s="24"/>
      <c r="U939" s="25"/>
      <c r="V939" s="25"/>
      <c r="W939" s="25"/>
      <c r="X939" s="25"/>
    </row>
    <row r="940" spans="1:24" ht="15" customHeight="1" x14ac:dyDescent="0.2">
      <c r="A940" s="35"/>
      <c r="J940" s="3"/>
      <c r="K940" s="3"/>
      <c r="L940" s="3"/>
      <c r="M940" s="3"/>
      <c r="N940" s="3"/>
      <c r="O940" s="3"/>
      <c r="P940" s="3"/>
      <c r="Q940" s="3"/>
      <c r="R940" s="3"/>
      <c r="S940" s="25"/>
      <c r="T940" s="24"/>
      <c r="U940" s="25"/>
      <c r="V940" s="25"/>
      <c r="W940" s="25"/>
      <c r="X940" s="25"/>
    </row>
    <row r="941" spans="1:24" ht="15" customHeight="1" x14ac:dyDescent="0.2">
      <c r="A941" s="26" t="s">
        <v>10</v>
      </c>
      <c r="B941" s="27">
        <v>648023.06000000017</v>
      </c>
      <c r="C941" s="27">
        <v>652468.41999999981</v>
      </c>
      <c r="D941" s="27">
        <v>656897.5199999999</v>
      </c>
      <c r="E941" s="27">
        <v>661375.91000000015</v>
      </c>
      <c r="F941" s="27">
        <v>665123.52000000014</v>
      </c>
      <c r="G941" s="27">
        <v>672559.80999999994</v>
      </c>
      <c r="H941" s="27">
        <v>679328.24000000022</v>
      </c>
      <c r="I941" s="27">
        <v>683364.5299999998</v>
      </c>
      <c r="J941" s="27">
        <v>686611.81</v>
      </c>
      <c r="K941" s="27">
        <v>688012.33000000019</v>
      </c>
      <c r="L941" s="27">
        <v>687446.69000000006</v>
      </c>
      <c r="M941" s="27">
        <v>691122.42999999982</v>
      </c>
      <c r="N941" s="27">
        <v>697173.87999999989</v>
      </c>
      <c r="O941" s="27">
        <v>702557.86000000034</v>
      </c>
      <c r="P941" s="27">
        <v>710995.83999999985</v>
      </c>
      <c r="Q941" s="27">
        <v>716361.19000000018</v>
      </c>
      <c r="R941" s="27">
        <v>719878.76</v>
      </c>
      <c r="S941" s="27">
        <v>720499.44000000006</v>
      </c>
      <c r="T941" s="27">
        <v>721122.17000000027</v>
      </c>
      <c r="U941" s="27">
        <v>723263.42</v>
      </c>
      <c r="V941" s="27">
        <v>703401.14000000025</v>
      </c>
      <c r="W941" s="28">
        <v>710976.2799999998</v>
      </c>
      <c r="X941" s="28">
        <v>716764.99000000011</v>
      </c>
    </row>
    <row r="942" spans="1:24" ht="15" customHeight="1" x14ac:dyDescent="0.2">
      <c r="A942" s="26" t="s">
        <v>11</v>
      </c>
      <c r="B942" s="26">
        <v>425019906</v>
      </c>
      <c r="C942" s="26">
        <v>489377055</v>
      </c>
      <c r="D942" s="26">
        <v>548050261</v>
      </c>
      <c r="E942" s="26">
        <v>630137252</v>
      </c>
      <c r="F942" s="26">
        <v>651635721</v>
      </c>
      <c r="G942" s="26">
        <v>675720283</v>
      </c>
      <c r="H942" s="26">
        <v>693453528</v>
      </c>
      <c r="I942" s="26">
        <v>709804539</v>
      </c>
      <c r="J942" s="26">
        <v>753681198</v>
      </c>
      <c r="K942" s="26">
        <v>1074670887</v>
      </c>
      <c r="L942" s="26">
        <v>1065185069</v>
      </c>
      <c r="M942" s="26">
        <v>858477097</v>
      </c>
      <c r="N942" s="26">
        <v>832027253</v>
      </c>
      <c r="O942" s="26">
        <v>829971180</v>
      </c>
      <c r="P942" s="26">
        <v>859297012</v>
      </c>
      <c r="Q942" s="26">
        <v>865171342</v>
      </c>
      <c r="R942" s="26">
        <v>882127621</v>
      </c>
      <c r="S942" s="26">
        <v>877173203</v>
      </c>
      <c r="T942" s="26">
        <v>875301690</v>
      </c>
      <c r="U942" s="26">
        <v>890635739</v>
      </c>
      <c r="V942" s="26">
        <v>1212150070</v>
      </c>
      <c r="W942" s="5">
        <v>1892613348</v>
      </c>
      <c r="X942" s="5">
        <v>1898384919</v>
      </c>
    </row>
    <row r="943" spans="1:24" ht="15" customHeight="1" x14ac:dyDescent="0.2">
      <c r="A943" s="26" t="s">
        <v>12</v>
      </c>
      <c r="B943" s="26">
        <v>2798903357</v>
      </c>
      <c r="C943" s="26">
        <v>2745604834</v>
      </c>
      <c r="D943" s="26">
        <v>2641425274</v>
      </c>
      <c r="E943" s="26">
        <v>2620915252</v>
      </c>
      <c r="F943" s="26">
        <v>2721780464</v>
      </c>
      <c r="G943" s="26">
        <v>2903180286</v>
      </c>
      <c r="H943" s="26">
        <v>3011222586</v>
      </c>
      <c r="I943" s="26">
        <v>3756430196</v>
      </c>
      <c r="J943" s="26">
        <v>3542081887</v>
      </c>
      <c r="K943" s="26">
        <v>3227878527</v>
      </c>
      <c r="L943" s="26">
        <v>3182763586</v>
      </c>
      <c r="M943" s="26">
        <v>3419812307</v>
      </c>
      <c r="N943" s="26">
        <v>3628949385</v>
      </c>
      <c r="O943" s="26">
        <v>3721119731</v>
      </c>
      <c r="P943" s="26">
        <v>3917514960</v>
      </c>
      <c r="Q943" s="26">
        <v>4016931008</v>
      </c>
      <c r="R943" s="26">
        <v>4321641625</v>
      </c>
      <c r="S943" s="26">
        <v>4502330957</v>
      </c>
      <c r="T943" s="26">
        <v>4647320806</v>
      </c>
      <c r="U943" s="26">
        <v>4847593991</v>
      </c>
      <c r="V943" s="26">
        <v>4953162885</v>
      </c>
      <c r="W943" s="5">
        <v>5003475662</v>
      </c>
      <c r="X943" s="5">
        <v>5395144971</v>
      </c>
    </row>
    <row r="944" spans="1:24" ht="15" customHeight="1" x14ac:dyDescent="0.2">
      <c r="A944" s="26" t="s">
        <v>13</v>
      </c>
      <c r="B944" s="26">
        <v>2063243212</v>
      </c>
      <c r="C944" s="26">
        <v>2233920166</v>
      </c>
      <c r="D944" s="26">
        <v>2367926800</v>
      </c>
      <c r="E944" s="26">
        <v>2550073922</v>
      </c>
      <c r="F944" s="26">
        <v>2799279714</v>
      </c>
      <c r="G944" s="26">
        <v>3493473094</v>
      </c>
      <c r="H944" s="26">
        <v>3250468115</v>
      </c>
      <c r="I944" s="26">
        <v>3080120236</v>
      </c>
      <c r="J944" s="26">
        <v>3205594275</v>
      </c>
      <c r="K944" s="26">
        <v>3270162681</v>
      </c>
      <c r="L944" s="26">
        <v>3302006339</v>
      </c>
      <c r="M944" s="26">
        <v>3385426350</v>
      </c>
      <c r="N944" s="26">
        <v>3504827076</v>
      </c>
      <c r="O944" s="26">
        <v>3612353143</v>
      </c>
      <c r="P944" s="26">
        <v>3748588659</v>
      </c>
      <c r="Q944" s="26">
        <v>3966370055</v>
      </c>
      <c r="R944" s="26">
        <v>4174433034</v>
      </c>
      <c r="S944" s="26">
        <v>4370374758</v>
      </c>
      <c r="T944" s="26">
        <v>4602435163</v>
      </c>
      <c r="U944" s="26">
        <v>4732616638</v>
      </c>
      <c r="V944" s="26">
        <v>4811965838</v>
      </c>
      <c r="W944" s="5">
        <v>5210665285</v>
      </c>
      <c r="X944" s="5">
        <v>5788495416</v>
      </c>
    </row>
    <row r="945" spans="1:24" ht="15" customHeight="1" x14ac:dyDescent="0.2">
      <c r="A945" s="26" t="s">
        <v>14</v>
      </c>
      <c r="B945" s="26">
        <v>5287166475</v>
      </c>
      <c r="C945" s="26">
        <v>5468902055</v>
      </c>
      <c r="D945" s="26">
        <v>5557402335</v>
      </c>
      <c r="E945" s="26">
        <v>5801126426</v>
      </c>
      <c r="F945" s="26">
        <v>6172695899</v>
      </c>
      <c r="G945" s="26">
        <v>7072373663</v>
      </c>
      <c r="H945" s="26">
        <v>6955144229</v>
      </c>
      <c r="I945" s="26">
        <v>7546354971</v>
      </c>
      <c r="J945" s="26">
        <v>7501357360</v>
      </c>
      <c r="K945" s="26">
        <v>7572712095</v>
      </c>
      <c r="L945" s="26">
        <v>7549954994</v>
      </c>
      <c r="M945" s="26">
        <v>7663715754</v>
      </c>
      <c r="N945" s="26">
        <v>7965803714</v>
      </c>
      <c r="O945" s="26">
        <v>8163444054</v>
      </c>
      <c r="P945" s="26">
        <v>8525400631</v>
      </c>
      <c r="Q945" s="26">
        <v>8848472405</v>
      </c>
      <c r="R945" s="26">
        <v>9378202280</v>
      </c>
      <c r="S945" s="26">
        <v>9749878918</v>
      </c>
      <c r="T945" s="26">
        <v>10125057660</v>
      </c>
      <c r="U945" s="26">
        <v>10470846368</v>
      </c>
      <c r="V945" s="26">
        <v>10977278793</v>
      </c>
      <c r="W945" s="5">
        <v>12106754295</v>
      </c>
      <c r="X945" s="5">
        <v>13082025306</v>
      </c>
    </row>
    <row r="946" spans="1:24" ht="15" customHeight="1" x14ac:dyDescent="0.2">
      <c r="A946" s="26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139"/>
      <c r="U946" s="3"/>
      <c r="V946" s="3"/>
      <c r="W946" s="3"/>
      <c r="X946" s="3"/>
    </row>
    <row r="947" spans="1:24" ht="15" customHeight="1" x14ac:dyDescent="0.2">
      <c r="A947" s="26" t="s">
        <v>15</v>
      </c>
      <c r="B947" s="26">
        <v>655.87157654543944</v>
      </c>
      <c r="C947" s="26">
        <v>750.03945018519084</v>
      </c>
      <c r="D947" s="26">
        <v>834.3010048203563</v>
      </c>
      <c r="E947" s="26">
        <v>952.76716685976646</v>
      </c>
      <c r="F947" s="26">
        <v>979.72136213135252</v>
      </c>
      <c r="G947" s="26">
        <v>1004.6991701749173</v>
      </c>
      <c r="H947" s="26">
        <v>1020.7930234138356</v>
      </c>
      <c r="I947" s="26">
        <v>1038.6909297150676</v>
      </c>
      <c r="J947" s="26">
        <v>1097.6816696467833</v>
      </c>
      <c r="K947" s="26">
        <v>1561.993644794127</v>
      </c>
      <c r="L947" s="26">
        <v>1549.4802498794486</v>
      </c>
      <c r="M947" s="26">
        <v>1242.1490892720703</v>
      </c>
      <c r="N947" s="26">
        <v>1193.4286077958056</v>
      </c>
      <c r="O947" s="26">
        <v>1181.3563369713061</v>
      </c>
      <c r="P947" s="26">
        <v>1208.5823343213938</v>
      </c>
      <c r="Q947" s="26">
        <v>1207.7306170089976</v>
      </c>
      <c r="R947" s="26">
        <v>1225.3835923704708</v>
      </c>
      <c r="S947" s="26">
        <v>1217.4516096778646</v>
      </c>
      <c r="T947" s="26">
        <v>1213.8049922941625</v>
      </c>
      <c r="U947" s="26">
        <v>1231.4126698126113</v>
      </c>
      <c r="V947" s="26">
        <v>1723.2699821896786</v>
      </c>
      <c r="W947" s="5">
        <v>2661.9922509932408</v>
      </c>
      <c r="X947" s="5">
        <v>2673.2616454920753</v>
      </c>
    </row>
    <row r="948" spans="1:24" ht="15" customHeight="1" x14ac:dyDescent="0.2">
      <c r="A948" s="26" t="s">
        <v>16</v>
      </c>
      <c r="B948" s="26">
        <v>4319.1416012263498</v>
      </c>
      <c r="C948" s="26">
        <v>4208.0271624487214</v>
      </c>
      <c r="D948" s="26">
        <v>4021.061419138864</v>
      </c>
      <c r="E948" s="26">
        <v>3962.8223713198131</v>
      </c>
      <c r="F948" s="26">
        <v>4092.1428609230347</v>
      </c>
      <c r="G948" s="26">
        <v>4316.6128020644001</v>
      </c>
      <c r="H948" s="26">
        <v>4432.6474430092867</v>
      </c>
      <c r="I948" s="26">
        <v>5496.9639644597901</v>
      </c>
      <c r="J948" s="26">
        <v>5158.7838068209167</v>
      </c>
      <c r="K948" s="26">
        <v>4691.5998249624381</v>
      </c>
      <c r="L948" s="26">
        <v>4629.8333126020289</v>
      </c>
      <c r="M948" s="26">
        <v>4948.20043244726</v>
      </c>
      <c r="N948" s="26">
        <v>5205.2285507311326</v>
      </c>
      <c r="O948" s="26">
        <v>5296.5313504570258</v>
      </c>
      <c r="P948" s="26">
        <v>5509.8985670577213</v>
      </c>
      <c r="Q948" s="26">
        <v>5607.4101501785699</v>
      </c>
      <c r="R948" s="26">
        <v>6003.2909222102899</v>
      </c>
      <c r="S948" s="26">
        <v>6248.9027847127818</v>
      </c>
      <c r="T948" s="26">
        <v>6444.5679239067049</v>
      </c>
      <c r="U948" s="26">
        <v>6702.3906601000226</v>
      </c>
      <c r="V948" s="26">
        <v>7041.7328083943657</v>
      </c>
      <c r="W948" s="5">
        <v>7037.4719983625919</v>
      </c>
      <c r="X948" s="5">
        <v>7597.3181089328673</v>
      </c>
    </row>
    <row r="949" spans="1:24" ht="15" customHeight="1" x14ac:dyDescent="0.2">
      <c r="A949" s="26" t="s">
        <v>17</v>
      </c>
      <c r="B949" s="26">
        <v>3183.903998724983</v>
      </c>
      <c r="C949" s="26">
        <v>3423.79814489719</v>
      </c>
      <c r="D949" s="26">
        <v>3604.7126498513808</v>
      </c>
      <c r="E949" s="26">
        <v>3855.7103206253755</v>
      </c>
      <c r="F949" s="26">
        <v>4208.6614438172319</v>
      </c>
      <c r="G949" s="26">
        <v>5194.293566248034</v>
      </c>
      <c r="H949" s="26">
        <v>4784.827015287925</v>
      </c>
      <c r="I949" s="26">
        <v>4507.2872541394572</v>
      </c>
      <c r="J949" s="26">
        <v>4668.7141530525087</v>
      </c>
      <c r="K949" s="26">
        <v>4753.0582496973548</v>
      </c>
      <c r="L949" s="26">
        <v>4803.2907671720695</v>
      </c>
      <c r="M949" s="26">
        <v>4898.4466471447049</v>
      </c>
      <c r="N949" s="26">
        <v>5027.1921776530135</v>
      </c>
      <c r="O949" s="26">
        <v>5141.7162182200882</v>
      </c>
      <c r="P949" s="26">
        <v>5272.3074427552219</v>
      </c>
      <c r="Q949" s="26">
        <v>5536.829898615807</v>
      </c>
      <c r="R949" s="26">
        <v>5798.8001118410548</v>
      </c>
      <c r="S949" s="26">
        <v>6065.7573280001434</v>
      </c>
      <c r="T949" s="26">
        <v>6382.3237649176672</v>
      </c>
      <c r="U949" s="26">
        <v>6543.4204290326197</v>
      </c>
      <c r="V949" s="26">
        <v>6840.9980654850779</v>
      </c>
      <c r="W949" s="5">
        <v>7328.8876599371242</v>
      </c>
      <c r="X949" s="5">
        <v>8151.2250891935655</v>
      </c>
    </row>
    <row r="950" spans="1:24" ht="15" customHeight="1" x14ac:dyDescent="0.2">
      <c r="A950" s="31" t="s">
        <v>18</v>
      </c>
      <c r="B950" s="31">
        <v>8158.9171764967723</v>
      </c>
      <c r="C950" s="31">
        <v>8381.8647575311024</v>
      </c>
      <c r="D950" s="31">
        <v>8460.0750738106017</v>
      </c>
      <c r="E950" s="31">
        <v>8771.2998588049559</v>
      </c>
      <c r="F950" s="31">
        <v>9280.5256668716193</v>
      </c>
      <c r="G950" s="31">
        <v>10515.605538487351</v>
      </c>
      <c r="H950" s="31">
        <v>10238.267481711047</v>
      </c>
      <c r="I950" s="31">
        <v>11042.942148314316</v>
      </c>
      <c r="J950" s="31">
        <v>10925.179629520208</v>
      </c>
      <c r="K950" s="31">
        <v>11006.651719453919</v>
      </c>
      <c r="L950" s="31">
        <v>10982.604329653546</v>
      </c>
      <c r="M950" s="31">
        <v>11088.796168864035</v>
      </c>
      <c r="N950" s="31">
        <v>11425.849336179952</v>
      </c>
      <c r="O950" s="31">
        <v>11619.603905648421</v>
      </c>
      <c r="P950" s="31">
        <v>11990.788344134337</v>
      </c>
      <c r="Q950" s="31">
        <v>12351.970665803376</v>
      </c>
      <c r="R950" s="31">
        <v>13027.474626421816</v>
      </c>
      <c r="S950" s="31">
        <v>13532.11172239079</v>
      </c>
      <c r="T950" s="31">
        <v>14040.696682505262</v>
      </c>
      <c r="U950" s="31">
        <v>14477.223758945252</v>
      </c>
      <c r="V950" s="31">
        <v>15606.000856069122</v>
      </c>
      <c r="W950" s="16">
        <v>17028.351909292956</v>
      </c>
      <c r="X950" s="16">
        <v>18421.804843618509</v>
      </c>
    </row>
    <row r="951" spans="1:24" ht="1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9"/>
      <c r="K951" s="9"/>
      <c r="L951" s="9"/>
      <c r="M951" s="9"/>
      <c r="N951" s="9"/>
      <c r="O951" s="9"/>
      <c r="P951" s="9"/>
      <c r="Q951" s="9"/>
      <c r="R951" s="9"/>
      <c r="S951" s="202"/>
      <c r="T951" s="176"/>
      <c r="U951" s="176"/>
      <c r="V951" s="176"/>
      <c r="W951" s="176"/>
      <c r="X951" s="176"/>
    </row>
    <row r="952" spans="1:24" ht="15" customHeight="1" x14ac:dyDescent="0.2">
      <c r="A952" s="104" t="s">
        <v>596</v>
      </c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11"/>
      <c r="N952" s="22"/>
      <c r="O952" s="22"/>
      <c r="P952" s="22"/>
      <c r="Q952" s="22"/>
      <c r="R952" s="22"/>
      <c r="S952" s="25"/>
      <c r="T952" s="141"/>
      <c r="U952" s="107"/>
      <c r="V952" s="106"/>
      <c r="W952" s="106"/>
      <c r="X952" s="106"/>
    </row>
    <row r="953" spans="1:24" ht="15" customHeight="1" x14ac:dyDescent="0.2">
      <c r="A953" s="35"/>
      <c r="B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141"/>
      <c r="U953" s="107"/>
      <c r="V953" s="107"/>
      <c r="W953" s="107"/>
      <c r="X953" s="107"/>
    </row>
    <row r="954" spans="1:24" ht="15" customHeight="1" x14ac:dyDescent="0.2">
      <c r="A954" s="5" t="s">
        <v>10</v>
      </c>
      <c r="B954" s="2" t="s">
        <v>475</v>
      </c>
      <c r="C954" s="2" t="s">
        <v>475</v>
      </c>
      <c r="D954" s="2" t="s">
        <v>475</v>
      </c>
      <c r="E954" s="2" t="s">
        <v>475</v>
      </c>
      <c r="F954" s="2" t="s">
        <v>475</v>
      </c>
      <c r="G954" s="2" t="s">
        <v>475</v>
      </c>
      <c r="H954" s="2" t="s">
        <v>475</v>
      </c>
      <c r="I954" s="2" t="s">
        <v>475</v>
      </c>
      <c r="J954" s="2">
        <v>2407</v>
      </c>
      <c r="K954" s="2">
        <v>5879</v>
      </c>
      <c r="L954" s="2">
        <v>8831</v>
      </c>
      <c r="M954" s="2">
        <v>9948</v>
      </c>
      <c r="N954" s="2">
        <v>11499</v>
      </c>
      <c r="O954" s="2">
        <v>14000</v>
      </c>
      <c r="P954" s="2">
        <v>17066</v>
      </c>
      <c r="Q954" s="2">
        <v>18352</v>
      </c>
      <c r="R954" s="2">
        <v>21280</v>
      </c>
      <c r="S954" s="2">
        <v>25563</v>
      </c>
      <c r="T954" s="138">
        <v>19636</v>
      </c>
      <c r="U954" s="2">
        <v>20507</v>
      </c>
      <c r="V954" s="2">
        <v>15491.07</v>
      </c>
      <c r="W954" s="2">
        <v>16742.509999999998</v>
      </c>
      <c r="X954" s="2">
        <v>17285.73</v>
      </c>
    </row>
    <row r="955" spans="1:24" ht="15" customHeight="1" x14ac:dyDescent="0.2">
      <c r="A955" s="5" t="s">
        <v>11</v>
      </c>
      <c r="B955" s="3" t="s">
        <v>475</v>
      </c>
      <c r="C955" s="3" t="s">
        <v>475</v>
      </c>
      <c r="D955" s="3" t="s">
        <v>475</v>
      </c>
      <c r="E955" s="3" t="s">
        <v>475</v>
      </c>
      <c r="F955" s="3" t="s">
        <v>475</v>
      </c>
      <c r="G955" s="3" t="s">
        <v>475</v>
      </c>
      <c r="H955" s="3" t="s">
        <v>475</v>
      </c>
      <c r="I955" s="3" t="s">
        <v>475</v>
      </c>
      <c r="J955" s="3">
        <v>2420031</v>
      </c>
      <c r="K955" s="3">
        <v>10422797</v>
      </c>
      <c r="L955" s="3">
        <v>9922486</v>
      </c>
      <c r="M955" s="3">
        <v>4743270</v>
      </c>
      <c r="N955" s="3">
        <v>5716727</v>
      </c>
      <c r="O955" s="3">
        <v>6763547</v>
      </c>
      <c r="P955" s="3">
        <v>8438869</v>
      </c>
      <c r="Q955" s="3">
        <v>9879615</v>
      </c>
      <c r="R955" s="3">
        <v>12663976</v>
      </c>
      <c r="S955" s="5">
        <v>10866887</v>
      </c>
      <c r="T955" s="26">
        <v>12225726.830000002</v>
      </c>
      <c r="U955" s="5">
        <v>8310413</v>
      </c>
      <c r="V955" s="5">
        <v>13787250</v>
      </c>
      <c r="W955" s="5">
        <v>31116786.550000004</v>
      </c>
      <c r="X955" s="5">
        <v>29975424</v>
      </c>
    </row>
    <row r="956" spans="1:24" ht="15" customHeight="1" x14ac:dyDescent="0.2">
      <c r="A956" s="5" t="s">
        <v>12</v>
      </c>
      <c r="B956" s="3" t="s">
        <v>475</v>
      </c>
      <c r="C956" s="3" t="s">
        <v>475</v>
      </c>
      <c r="D956" s="3" t="s">
        <v>475</v>
      </c>
      <c r="E956" s="3" t="s">
        <v>475</v>
      </c>
      <c r="F956" s="3" t="s">
        <v>475</v>
      </c>
      <c r="G956" s="3" t="s">
        <v>475</v>
      </c>
      <c r="H956" s="3" t="s">
        <v>475</v>
      </c>
      <c r="I956" s="3" t="s">
        <v>475</v>
      </c>
      <c r="J956" s="3">
        <v>15592162</v>
      </c>
      <c r="K956" s="3">
        <v>41898453</v>
      </c>
      <c r="L956" s="3">
        <v>69710104</v>
      </c>
      <c r="M956" s="3">
        <v>60000852</v>
      </c>
      <c r="N956" s="3">
        <v>73478859</v>
      </c>
      <c r="O956" s="3">
        <v>91290875</v>
      </c>
      <c r="P956" s="3">
        <v>117548748</v>
      </c>
      <c r="Q956" s="3">
        <v>148087746</v>
      </c>
      <c r="R956" s="3">
        <v>178084092</v>
      </c>
      <c r="S956" s="3">
        <v>223204871</v>
      </c>
      <c r="T956" s="26">
        <v>150946590.88999999</v>
      </c>
      <c r="U956" s="5">
        <v>190600984</v>
      </c>
      <c r="V956" s="5">
        <v>156652359.14999998</v>
      </c>
      <c r="W956" s="5">
        <v>168596411.56999999</v>
      </c>
      <c r="X956" s="5">
        <v>185978758</v>
      </c>
    </row>
    <row r="957" spans="1:24" ht="15" customHeight="1" x14ac:dyDescent="0.2">
      <c r="A957" s="5" t="s">
        <v>13</v>
      </c>
      <c r="B957" s="3" t="s">
        <v>475</v>
      </c>
      <c r="C957" s="3" t="s">
        <v>475</v>
      </c>
      <c r="D957" s="3" t="s">
        <v>475</v>
      </c>
      <c r="E957" s="3" t="s">
        <v>475</v>
      </c>
      <c r="F957" s="3" t="s">
        <v>475</v>
      </c>
      <c r="G957" s="3" t="s">
        <v>475</v>
      </c>
      <c r="H957" s="3" t="s">
        <v>475</v>
      </c>
      <c r="I957" s="3" t="s">
        <v>475</v>
      </c>
      <c r="J957" s="3">
        <v>1165343</v>
      </c>
      <c r="K957" s="3">
        <v>1804226</v>
      </c>
      <c r="L957" s="3">
        <v>3855066</v>
      </c>
      <c r="M957" s="3">
        <v>1510426</v>
      </c>
      <c r="N957" s="3">
        <v>6055387</v>
      </c>
      <c r="O957" s="3">
        <v>4360691</v>
      </c>
      <c r="P957" s="3">
        <v>10287868</v>
      </c>
      <c r="Q957" s="3">
        <v>13914171</v>
      </c>
      <c r="R957" s="3">
        <v>22492511</v>
      </c>
      <c r="S957" s="3">
        <v>24445326</v>
      </c>
      <c r="T957" s="26">
        <v>51727020.520000003</v>
      </c>
      <c r="U957" s="5">
        <v>50446727</v>
      </c>
      <c r="V957" s="5">
        <v>18812132</v>
      </c>
      <c r="W957" s="5">
        <v>20551643</v>
      </c>
      <c r="X957" s="5">
        <v>21858543</v>
      </c>
    </row>
    <row r="958" spans="1:24" ht="15" customHeight="1" x14ac:dyDescent="0.2">
      <c r="A958" s="5" t="s">
        <v>14</v>
      </c>
      <c r="B958" s="3" t="s">
        <v>475</v>
      </c>
      <c r="C958" s="3" t="s">
        <v>475</v>
      </c>
      <c r="D958" s="3" t="s">
        <v>475</v>
      </c>
      <c r="E958" s="3" t="s">
        <v>475</v>
      </c>
      <c r="F958" s="3" t="s">
        <v>475</v>
      </c>
      <c r="G958" s="3" t="s">
        <v>475</v>
      </c>
      <c r="H958" s="3" t="s">
        <v>475</v>
      </c>
      <c r="I958" s="3" t="s">
        <v>475</v>
      </c>
      <c r="J958" s="3">
        <v>19177536</v>
      </c>
      <c r="K958" s="3">
        <v>54125476</v>
      </c>
      <c r="L958" s="3">
        <v>83487656</v>
      </c>
      <c r="M958" s="3">
        <v>66254548</v>
      </c>
      <c r="N958" s="3">
        <v>85250973</v>
      </c>
      <c r="O958" s="3">
        <v>102415113</v>
      </c>
      <c r="P958" s="3">
        <v>136275485</v>
      </c>
      <c r="Q958" s="3">
        <v>171881532</v>
      </c>
      <c r="R958" s="3">
        <v>213240579</v>
      </c>
      <c r="S958" s="3">
        <v>258517084</v>
      </c>
      <c r="T958" s="26">
        <v>214899338.24000001</v>
      </c>
      <c r="U958" s="5">
        <v>249358124</v>
      </c>
      <c r="V958" s="5">
        <v>189251741</v>
      </c>
      <c r="W958" s="5">
        <v>220264841.12</v>
      </c>
      <c r="X958" s="5">
        <v>237812725</v>
      </c>
    </row>
    <row r="959" spans="1:24" ht="15" customHeight="1" x14ac:dyDescent="0.2">
      <c r="A959" s="5"/>
      <c r="B959" s="3"/>
      <c r="C959" s="3"/>
      <c r="D959" s="3"/>
      <c r="E959" s="3"/>
      <c r="F959" s="3"/>
      <c r="G959" s="3"/>
      <c r="H959" s="3"/>
      <c r="I959" s="3"/>
      <c r="J959" s="25"/>
      <c r="K959" s="25"/>
      <c r="L959" s="25"/>
      <c r="M959" s="25"/>
      <c r="N959" s="25"/>
      <c r="O959" s="25"/>
      <c r="P959" s="25"/>
      <c r="Q959" s="25"/>
      <c r="R959" s="25"/>
      <c r="S959" s="3"/>
      <c r="T959" s="139"/>
      <c r="U959" s="3"/>
      <c r="V959" s="3"/>
      <c r="W959" s="3"/>
      <c r="X959" s="3"/>
    </row>
    <row r="960" spans="1:24" ht="15" customHeight="1" x14ac:dyDescent="0.2">
      <c r="A960" s="5" t="s">
        <v>15</v>
      </c>
      <c r="B960" s="3" t="s">
        <v>475</v>
      </c>
      <c r="C960" s="3" t="s">
        <v>475</v>
      </c>
      <c r="D960" s="3" t="s">
        <v>475</v>
      </c>
      <c r="E960" s="3" t="s">
        <v>475</v>
      </c>
      <c r="F960" s="3" t="s">
        <v>475</v>
      </c>
      <c r="G960" s="3" t="s">
        <v>475</v>
      </c>
      <c r="H960" s="3" t="s">
        <v>475</v>
      </c>
      <c r="I960" s="3" t="s">
        <v>475</v>
      </c>
      <c r="J960" s="3">
        <v>1005</v>
      </c>
      <c r="K960" s="3">
        <v>1773</v>
      </c>
      <c r="L960" s="3">
        <v>1124</v>
      </c>
      <c r="M960" s="3">
        <v>477</v>
      </c>
      <c r="N960" s="3">
        <v>497</v>
      </c>
      <c r="O960" s="3">
        <v>483</v>
      </c>
      <c r="P960" s="3">
        <v>494</v>
      </c>
      <c r="Q960" s="3">
        <v>538</v>
      </c>
      <c r="R960" s="3">
        <v>595.11165413533831</v>
      </c>
      <c r="S960" s="3">
        <v>425.10217893048548</v>
      </c>
      <c r="T960" s="139">
        <v>622.61798889794261</v>
      </c>
      <c r="U960" s="3">
        <v>405.247622762959</v>
      </c>
      <c r="V960" s="3">
        <v>890.01276219137867</v>
      </c>
      <c r="W960" s="3">
        <v>1858.5496768405696</v>
      </c>
      <c r="X960" s="3">
        <v>1734.1138615493821</v>
      </c>
    </row>
    <row r="961" spans="1:24" ht="15" customHeight="1" x14ac:dyDescent="0.2">
      <c r="A961" s="5" t="s">
        <v>16</v>
      </c>
      <c r="B961" s="3" t="s">
        <v>475</v>
      </c>
      <c r="C961" s="3" t="s">
        <v>475</v>
      </c>
      <c r="D961" s="3" t="s">
        <v>475</v>
      </c>
      <c r="E961" s="3" t="s">
        <v>475</v>
      </c>
      <c r="F961" s="3" t="s">
        <v>475</v>
      </c>
      <c r="G961" s="3" t="s">
        <v>475</v>
      </c>
      <c r="H961" s="3" t="s">
        <v>475</v>
      </c>
      <c r="I961" s="3" t="s">
        <v>475</v>
      </c>
      <c r="J961" s="3">
        <v>6478</v>
      </c>
      <c r="K961" s="3">
        <v>7127</v>
      </c>
      <c r="L961" s="3">
        <v>7893</v>
      </c>
      <c r="M961" s="3">
        <v>6031</v>
      </c>
      <c r="N961" s="3">
        <v>6390</v>
      </c>
      <c r="O961" s="3">
        <v>6521</v>
      </c>
      <c r="P961" s="3">
        <v>6888</v>
      </c>
      <c r="Q961" s="3">
        <v>8069</v>
      </c>
      <c r="R961" s="3">
        <v>8369</v>
      </c>
      <c r="S961" s="3">
        <v>8731.5601064037874</v>
      </c>
      <c r="T961" s="139">
        <v>7687.2372626807901</v>
      </c>
      <c r="U961" s="3">
        <v>9294.4352660067289</v>
      </c>
      <c r="V961" s="3">
        <v>10112.429880569902</v>
      </c>
      <c r="W961" s="3">
        <v>10069.96033270997</v>
      </c>
      <c r="X961" s="3">
        <v>10759.091921486683</v>
      </c>
    </row>
    <row r="962" spans="1:24" ht="15" customHeight="1" x14ac:dyDescent="0.2">
      <c r="A962" s="5" t="s">
        <v>17</v>
      </c>
      <c r="B962" s="3" t="s">
        <v>475</v>
      </c>
      <c r="C962" s="3" t="s">
        <v>475</v>
      </c>
      <c r="D962" s="3" t="s">
        <v>475</v>
      </c>
      <c r="E962" s="3" t="s">
        <v>475</v>
      </c>
      <c r="F962" s="3" t="s">
        <v>475</v>
      </c>
      <c r="G962" s="3" t="s">
        <v>475</v>
      </c>
      <c r="H962" s="3" t="s">
        <v>475</v>
      </c>
      <c r="I962" s="3" t="s">
        <v>475</v>
      </c>
      <c r="J962" s="3">
        <v>484</v>
      </c>
      <c r="K962" s="3">
        <v>307</v>
      </c>
      <c r="L962" s="3">
        <v>437</v>
      </c>
      <c r="M962" s="3">
        <v>152</v>
      </c>
      <c r="N962" s="3">
        <v>527</v>
      </c>
      <c r="O962" s="3">
        <v>311</v>
      </c>
      <c r="P962" s="3">
        <v>603</v>
      </c>
      <c r="Q962" s="3">
        <v>758</v>
      </c>
      <c r="R962" s="3">
        <v>1057</v>
      </c>
      <c r="S962" s="5">
        <v>956.2776669404999</v>
      </c>
      <c r="T962" s="139">
        <v>2634.2951986147891</v>
      </c>
      <c r="U962" s="3">
        <v>2459.9759594284878</v>
      </c>
      <c r="V962" s="3">
        <v>1214.385578271869</v>
      </c>
      <c r="W962" s="3">
        <v>1227.5126608853752</v>
      </c>
      <c r="X962" s="3">
        <v>1264.5426603331186</v>
      </c>
    </row>
    <row r="963" spans="1:24" ht="15" customHeight="1" x14ac:dyDescent="0.2">
      <c r="A963" s="16" t="s">
        <v>18</v>
      </c>
      <c r="B963" s="17" t="s">
        <v>475</v>
      </c>
      <c r="C963" s="17" t="s">
        <v>475</v>
      </c>
      <c r="D963" s="17" t="s">
        <v>475</v>
      </c>
      <c r="E963" s="17" t="s">
        <v>475</v>
      </c>
      <c r="F963" s="17" t="s">
        <v>475</v>
      </c>
      <c r="G963" s="17" t="s">
        <v>475</v>
      </c>
      <c r="H963" s="17" t="s">
        <v>475</v>
      </c>
      <c r="I963" s="17" t="s">
        <v>475</v>
      </c>
      <c r="J963" s="17">
        <v>7967</v>
      </c>
      <c r="K963" s="17">
        <v>9207</v>
      </c>
      <c r="L963" s="17">
        <v>9454</v>
      </c>
      <c r="M963" s="17">
        <v>6660</v>
      </c>
      <c r="N963" s="17">
        <v>7414</v>
      </c>
      <c r="O963" s="17">
        <v>7315</v>
      </c>
      <c r="P963" s="17">
        <v>7985</v>
      </c>
      <c r="Q963" s="17">
        <v>9365</v>
      </c>
      <c r="R963" s="17">
        <v>10021</v>
      </c>
      <c r="S963" s="16">
        <v>10112.939952274772</v>
      </c>
      <c r="T963" s="144">
        <v>10944.150450193523</v>
      </c>
      <c r="U963" s="17">
        <v>12159.658848198176</v>
      </c>
      <c r="V963" s="17">
        <v>12216.828211350152</v>
      </c>
      <c r="W963" s="17">
        <v>13156.022670435916</v>
      </c>
      <c r="X963" s="17">
        <v>13757.748443369184</v>
      </c>
    </row>
    <row r="964" spans="1:24" ht="15" customHeight="1" x14ac:dyDescent="0.2">
      <c r="A964" s="9"/>
      <c r="B964" s="15"/>
      <c r="C964" s="15"/>
      <c r="D964" s="15"/>
      <c r="E964" s="15"/>
      <c r="F964" s="15"/>
      <c r="G964" s="15"/>
      <c r="H964" s="15"/>
      <c r="I964" s="15"/>
      <c r="J964" s="8"/>
      <c r="K964" s="8"/>
      <c r="L964" s="8"/>
      <c r="M964" s="8"/>
      <c r="N964" s="8"/>
      <c r="O964" s="8"/>
      <c r="P964" s="8"/>
      <c r="Q964" s="8"/>
      <c r="R964" s="8"/>
      <c r="S964" s="9"/>
      <c r="T964" s="9"/>
      <c r="U964" s="9"/>
      <c r="V964" s="6"/>
      <c r="W964" s="6"/>
      <c r="X964" s="6"/>
    </row>
    <row r="965" spans="1:24" ht="15" customHeight="1" x14ac:dyDescent="0.2">
      <c r="A965" s="104" t="s">
        <v>595</v>
      </c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11"/>
      <c r="N965" s="22"/>
      <c r="O965" s="22"/>
      <c r="P965" s="22"/>
      <c r="Q965" s="22"/>
      <c r="R965" s="22"/>
      <c r="S965" s="22"/>
      <c r="T965" s="145"/>
      <c r="U965" s="105"/>
      <c r="V965" s="106"/>
      <c r="W965" s="106"/>
      <c r="X965" s="106"/>
    </row>
    <row r="966" spans="1:24" ht="15" customHeight="1" x14ac:dyDescent="0.2">
      <c r="A966" s="35"/>
      <c r="B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4"/>
      <c r="U966" s="107"/>
      <c r="V966" s="107"/>
      <c r="W966" s="107"/>
      <c r="X966" s="107"/>
    </row>
    <row r="967" spans="1:24" ht="15" customHeight="1" x14ac:dyDescent="0.2">
      <c r="A967" s="5" t="s">
        <v>10</v>
      </c>
      <c r="B967" s="2" t="s">
        <v>475</v>
      </c>
      <c r="C967" s="2" t="s">
        <v>475</v>
      </c>
      <c r="D967" s="2" t="s">
        <v>475</v>
      </c>
      <c r="E967" s="2" t="s">
        <v>475</v>
      </c>
      <c r="F967" s="2" t="s">
        <v>475</v>
      </c>
      <c r="G967" s="2" t="s">
        <v>475</v>
      </c>
      <c r="H967" s="2" t="s">
        <v>475</v>
      </c>
      <c r="I967" s="2" t="s">
        <v>475</v>
      </c>
      <c r="J967" s="2" t="s">
        <v>475</v>
      </c>
      <c r="K967" s="2" t="s">
        <v>475</v>
      </c>
      <c r="L967" s="2" t="s">
        <v>475</v>
      </c>
      <c r="M967" s="2" t="s">
        <v>475</v>
      </c>
      <c r="N967" s="2" t="s">
        <v>475</v>
      </c>
      <c r="O967" s="2" t="s">
        <v>475</v>
      </c>
      <c r="P967" s="2" t="s">
        <v>475</v>
      </c>
      <c r="Q967" s="2" t="s">
        <v>475</v>
      </c>
      <c r="R967" s="2" t="s">
        <v>475</v>
      </c>
      <c r="S967" s="2" t="s">
        <v>475</v>
      </c>
      <c r="T967" s="138">
        <v>8415</v>
      </c>
      <c r="U967" s="2">
        <v>9824</v>
      </c>
      <c r="V967" s="2">
        <v>23031.18</v>
      </c>
      <c r="W967" s="2">
        <v>23767.35</v>
      </c>
      <c r="X967" s="2">
        <v>22219.74</v>
      </c>
    </row>
    <row r="968" spans="1:24" ht="15" customHeight="1" x14ac:dyDescent="0.2">
      <c r="A968" s="5" t="s">
        <v>11</v>
      </c>
      <c r="B968" s="3" t="s">
        <v>475</v>
      </c>
      <c r="C968" s="3" t="s">
        <v>475</v>
      </c>
      <c r="D968" s="3" t="s">
        <v>475</v>
      </c>
      <c r="E968" s="3" t="s">
        <v>475</v>
      </c>
      <c r="F968" s="3" t="s">
        <v>475</v>
      </c>
      <c r="G968" s="3" t="s">
        <v>475</v>
      </c>
      <c r="H968" s="3" t="s">
        <v>475</v>
      </c>
      <c r="I968" s="3" t="s">
        <v>475</v>
      </c>
      <c r="J968" s="3" t="s">
        <v>475</v>
      </c>
      <c r="K968" s="3" t="s">
        <v>475</v>
      </c>
      <c r="L968" s="3" t="s">
        <v>475</v>
      </c>
      <c r="M968" s="3" t="s">
        <v>475</v>
      </c>
      <c r="N968" s="3" t="s">
        <v>475</v>
      </c>
      <c r="O968" s="3" t="s">
        <v>475</v>
      </c>
      <c r="P968" s="3" t="s">
        <v>475</v>
      </c>
      <c r="Q968" s="3" t="s">
        <v>475</v>
      </c>
      <c r="R968" s="3" t="s">
        <v>475</v>
      </c>
      <c r="S968" s="3" t="s">
        <v>475</v>
      </c>
      <c r="T968" s="26">
        <v>4269882</v>
      </c>
      <c r="U968" s="5">
        <v>4081961</v>
      </c>
      <c r="V968" s="5">
        <v>9998862</v>
      </c>
      <c r="W968" s="5">
        <v>24141487</v>
      </c>
      <c r="X968" s="5">
        <v>26027404</v>
      </c>
    </row>
    <row r="969" spans="1:24" ht="15" customHeight="1" x14ac:dyDescent="0.2">
      <c r="A969" s="5" t="s">
        <v>12</v>
      </c>
      <c r="B969" s="3" t="s">
        <v>475</v>
      </c>
      <c r="C969" s="3" t="s">
        <v>475</v>
      </c>
      <c r="D969" s="3" t="s">
        <v>475</v>
      </c>
      <c r="E969" s="3" t="s">
        <v>475</v>
      </c>
      <c r="F969" s="3" t="s">
        <v>475</v>
      </c>
      <c r="G969" s="3" t="s">
        <v>475</v>
      </c>
      <c r="H969" s="3" t="s">
        <v>475</v>
      </c>
      <c r="I969" s="3" t="s">
        <v>475</v>
      </c>
      <c r="J969" s="3" t="s">
        <v>475</v>
      </c>
      <c r="K969" s="3" t="s">
        <v>475</v>
      </c>
      <c r="L969" s="3" t="s">
        <v>475</v>
      </c>
      <c r="M969" s="3" t="s">
        <v>475</v>
      </c>
      <c r="N969" s="3" t="s">
        <v>475</v>
      </c>
      <c r="O969" s="3" t="s">
        <v>475</v>
      </c>
      <c r="P969" s="3" t="s">
        <v>475</v>
      </c>
      <c r="Q969" s="3" t="s">
        <v>475</v>
      </c>
      <c r="R969" s="3" t="s">
        <v>475</v>
      </c>
      <c r="S969" s="3" t="s">
        <v>475</v>
      </c>
      <c r="T969" s="26">
        <v>74829773</v>
      </c>
      <c r="U969" s="5">
        <v>88849407</v>
      </c>
      <c r="V969" s="5">
        <v>196702981</v>
      </c>
      <c r="W969" s="5">
        <v>204270760</v>
      </c>
      <c r="X969" s="5">
        <v>214219832</v>
      </c>
    </row>
    <row r="970" spans="1:24" ht="15" customHeight="1" x14ac:dyDescent="0.2">
      <c r="A970" s="5" t="s">
        <v>13</v>
      </c>
      <c r="B970" s="3" t="s">
        <v>475</v>
      </c>
      <c r="C970" s="3" t="s">
        <v>475</v>
      </c>
      <c r="D970" s="3" t="s">
        <v>475</v>
      </c>
      <c r="E970" s="3" t="s">
        <v>475</v>
      </c>
      <c r="F970" s="3" t="s">
        <v>475</v>
      </c>
      <c r="G970" s="3" t="s">
        <v>475</v>
      </c>
      <c r="H970" s="3" t="s">
        <v>475</v>
      </c>
      <c r="I970" s="3" t="s">
        <v>475</v>
      </c>
      <c r="J970" s="3" t="s">
        <v>475</v>
      </c>
      <c r="K970" s="3" t="s">
        <v>475</v>
      </c>
      <c r="L970" s="3" t="s">
        <v>475</v>
      </c>
      <c r="M970" s="3" t="s">
        <v>475</v>
      </c>
      <c r="N970" s="3" t="s">
        <v>475</v>
      </c>
      <c r="O970" s="3" t="s">
        <v>475</v>
      </c>
      <c r="P970" s="3" t="s">
        <v>475</v>
      </c>
      <c r="Q970" s="3" t="s">
        <v>475</v>
      </c>
      <c r="R970" s="3" t="s">
        <v>475</v>
      </c>
      <c r="S970" s="3" t="s">
        <v>475</v>
      </c>
      <c r="T970" s="26">
        <v>3008013</v>
      </c>
      <c r="U970" s="5">
        <v>23233646</v>
      </c>
      <c r="V970" s="5">
        <v>4805932</v>
      </c>
      <c r="W970" s="5">
        <v>574175</v>
      </c>
      <c r="X970" s="5">
        <v>7360793</v>
      </c>
    </row>
    <row r="971" spans="1:24" ht="15" customHeight="1" x14ac:dyDescent="0.2">
      <c r="A971" s="5" t="s">
        <v>14</v>
      </c>
      <c r="B971" s="3" t="s">
        <v>475</v>
      </c>
      <c r="C971" s="3" t="s">
        <v>475</v>
      </c>
      <c r="D971" s="3" t="s">
        <v>475</v>
      </c>
      <c r="E971" s="3" t="s">
        <v>475</v>
      </c>
      <c r="F971" s="3" t="s">
        <v>475</v>
      </c>
      <c r="G971" s="3" t="s">
        <v>475</v>
      </c>
      <c r="H971" s="3" t="s">
        <v>475</v>
      </c>
      <c r="I971" s="3" t="s">
        <v>475</v>
      </c>
      <c r="J971" s="3" t="s">
        <v>475</v>
      </c>
      <c r="K971" s="3" t="s">
        <v>475</v>
      </c>
      <c r="L971" s="3" t="s">
        <v>475</v>
      </c>
      <c r="M971" s="3" t="s">
        <v>475</v>
      </c>
      <c r="N971" s="3" t="s">
        <v>475</v>
      </c>
      <c r="O971" s="3" t="s">
        <v>475</v>
      </c>
      <c r="P971" s="3" t="s">
        <v>475</v>
      </c>
      <c r="Q971" s="3" t="s">
        <v>475</v>
      </c>
      <c r="R971" s="3" t="s">
        <v>475</v>
      </c>
      <c r="S971" s="3" t="s">
        <v>475</v>
      </c>
      <c r="T971" s="26">
        <v>82107668</v>
      </c>
      <c r="U971" s="5">
        <v>116165014</v>
      </c>
      <c r="V971" s="5">
        <v>211507775</v>
      </c>
      <c r="W971" s="5">
        <v>228986422</v>
      </c>
      <c r="X971" s="5">
        <v>247608029</v>
      </c>
    </row>
    <row r="972" spans="1:24" ht="15" customHeight="1" x14ac:dyDescent="0.2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139"/>
      <c r="U972" s="3"/>
      <c r="V972" s="3"/>
      <c r="W972" s="3"/>
      <c r="X972" s="3"/>
    </row>
    <row r="973" spans="1:24" ht="15" customHeight="1" x14ac:dyDescent="0.2">
      <c r="A973" s="5" t="s">
        <v>15</v>
      </c>
      <c r="B973" s="3" t="s">
        <v>475</v>
      </c>
      <c r="C973" s="3" t="s">
        <v>475</v>
      </c>
      <c r="D973" s="3" t="s">
        <v>475</v>
      </c>
      <c r="E973" s="3" t="s">
        <v>475</v>
      </c>
      <c r="F973" s="3" t="s">
        <v>475</v>
      </c>
      <c r="G973" s="3" t="s">
        <v>475</v>
      </c>
      <c r="H973" s="3" t="s">
        <v>475</v>
      </c>
      <c r="I973" s="3" t="s">
        <v>475</v>
      </c>
      <c r="J973" s="3" t="s">
        <v>475</v>
      </c>
      <c r="K973" s="3" t="s">
        <v>475</v>
      </c>
      <c r="L973" s="3" t="s">
        <v>475</v>
      </c>
      <c r="M973" s="3" t="s">
        <v>475</v>
      </c>
      <c r="N973" s="3" t="s">
        <v>475</v>
      </c>
      <c r="O973" s="3" t="s">
        <v>475</v>
      </c>
      <c r="P973" s="3" t="s">
        <v>475</v>
      </c>
      <c r="Q973" s="3" t="s">
        <v>475</v>
      </c>
      <c r="R973" s="3" t="s">
        <v>475</v>
      </c>
      <c r="S973" s="3" t="s">
        <v>475</v>
      </c>
      <c r="T973" s="139">
        <v>507.41319073083781</v>
      </c>
      <c r="U973" s="3">
        <v>415.50905944625407</v>
      </c>
      <c r="V973" s="3">
        <v>434.1445813892297</v>
      </c>
      <c r="W973" s="3">
        <v>1015.7416371619049</v>
      </c>
      <c r="X973" s="3">
        <v>1171.3640213611859</v>
      </c>
    </row>
    <row r="974" spans="1:24" ht="15" customHeight="1" x14ac:dyDescent="0.2">
      <c r="A974" s="5" t="s">
        <v>16</v>
      </c>
      <c r="B974" s="3" t="s">
        <v>475</v>
      </c>
      <c r="C974" s="3" t="s">
        <v>475</v>
      </c>
      <c r="D974" s="3" t="s">
        <v>475</v>
      </c>
      <c r="E974" s="3" t="s">
        <v>475</v>
      </c>
      <c r="F974" s="3" t="s">
        <v>475</v>
      </c>
      <c r="G974" s="3" t="s">
        <v>475</v>
      </c>
      <c r="H974" s="3" t="s">
        <v>475</v>
      </c>
      <c r="I974" s="3" t="s">
        <v>475</v>
      </c>
      <c r="J974" s="3" t="s">
        <v>475</v>
      </c>
      <c r="K974" s="3" t="s">
        <v>475</v>
      </c>
      <c r="L974" s="3" t="s">
        <v>475</v>
      </c>
      <c r="M974" s="3" t="s">
        <v>475</v>
      </c>
      <c r="N974" s="3" t="s">
        <v>475</v>
      </c>
      <c r="O974" s="3" t="s">
        <v>475</v>
      </c>
      <c r="P974" s="3" t="s">
        <v>475</v>
      </c>
      <c r="Q974" s="3" t="s">
        <v>475</v>
      </c>
      <c r="R974" s="3" t="s">
        <v>475</v>
      </c>
      <c r="S974" s="3" t="s">
        <v>475</v>
      </c>
      <c r="T974" s="139">
        <v>8892.4269756387403</v>
      </c>
      <c r="U974" s="3">
        <v>9044.1171620521181</v>
      </c>
      <c r="V974" s="3">
        <v>8540.7252689614688</v>
      </c>
      <c r="W974" s="3">
        <v>8594.5955270570776</v>
      </c>
      <c r="X974" s="3">
        <v>9640.9693362748603</v>
      </c>
    </row>
    <row r="975" spans="1:24" ht="15" customHeight="1" x14ac:dyDescent="0.2">
      <c r="A975" s="5" t="s">
        <v>17</v>
      </c>
      <c r="B975" s="3" t="s">
        <v>475</v>
      </c>
      <c r="C975" s="3" t="s">
        <v>475</v>
      </c>
      <c r="D975" s="3" t="s">
        <v>475</v>
      </c>
      <c r="E975" s="3" t="s">
        <v>475</v>
      </c>
      <c r="F975" s="3" t="s">
        <v>475</v>
      </c>
      <c r="G975" s="3" t="s">
        <v>475</v>
      </c>
      <c r="H975" s="3" t="s">
        <v>475</v>
      </c>
      <c r="I975" s="3" t="s">
        <v>475</v>
      </c>
      <c r="J975" s="3" t="s">
        <v>475</v>
      </c>
      <c r="K975" s="3" t="s">
        <v>475</v>
      </c>
      <c r="L975" s="3" t="s">
        <v>475</v>
      </c>
      <c r="M975" s="3" t="s">
        <v>475</v>
      </c>
      <c r="N975" s="3" t="s">
        <v>475</v>
      </c>
      <c r="O975" s="3" t="s">
        <v>475</v>
      </c>
      <c r="P975" s="3" t="s">
        <v>475</v>
      </c>
      <c r="Q975" s="3" t="s">
        <v>475</v>
      </c>
      <c r="R975" s="3" t="s">
        <v>475</v>
      </c>
      <c r="S975" s="3" t="s">
        <v>475</v>
      </c>
      <c r="T975" s="139">
        <v>357.45846702317289</v>
      </c>
      <c r="U975" s="3">
        <v>2364.9883957654724</v>
      </c>
      <c r="V975" s="3">
        <v>208.67068035593488</v>
      </c>
      <c r="W975" s="3">
        <v>24.158141315712523</v>
      </c>
      <c r="X975" s="3">
        <v>331.27268815926737</v>
      </c>
    </row>
    <row r="976" spans="1:24" ht="15" customHeight="1" x14ac:dyDescent="0.2">
      <c r="A976" s="16" t="s">
        <v>18</v>
      </c>
      <c r="B976" s="17" t="s">
        <v>475</v>
      </c>
      <c r="C976" s="17" t="s">
        <v>475</v>
      </c>
      <c r="D976" s="17" t="s">
        <v>475</v>
      </c>
      <c r="E976" s="17" t="s">
        <v>475</v>
      </c>
      <c r="F976" s="17" t="s">
        <v>475</v>
      </c>
      <c r="G976" s="17" t="s">
        <v>475</v>
      </c>
      <c r="H976" s="17" t="s">
        <v>475</v>
      </c>
      <c r="I976" s="17" t="s">
        <v>475</v>
      </c>
      <c r="J976" s="17" t="s">
        <v>475</v>
      </c>
      <c r="K976" s="17" t="s">
        <v>475</v>
      </c>
      <c r="L976" s="17" t="s">
        <v>475</v>
      </c>
      <c r="M976" s="17" t="s">
        <v>475</v>
      </c>
      <c r="N976" s="17" t="s">
        <v>475</v>
      </c>
      <c r="O976" s="17" t="s">
        <v>475</v>
      </c>
      <c r="P976" s="17" t="s">
        <v>475</v>
      </c>
      <c r="Q976" s="17" t="s">
        <v>475</v>
      </c>
      <c r="R976" s="17" t="s">
        <v>475</v>
      </c>
      <c r="S976" s="17" t="s">
        <v>475</v>
      </c>
      <c r="T976" s="144">
        <v>9757.2986333927511</v>
      </c>
      <c r="U976" s="3">
        <v>11824.614617263844</v>
      </c>
      <c r="V976" s="3">
        <v>9183.5405307066339</v>
      </c>
      <c r="W976" s="3">
        <v>9634.4953055346941</v>
      </c>
      <c r="X976" s="3">
        <v>11143.606045795315</v>
      </c>
    </row>
    <row r="977" spans="1:24" ht="15" customHeight="1" x14ac:dyDescent="0.2">
      <c r="A977" s="9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13"/>
      <c r="V977" s="13"/>
      <c r="W977" s="13"/>
      <c r="X977" s="13"/>
    </row>
    <row r="978" spans="1:24" ht="15" customHeight="1" x14ac:dyDescent="0.2">
      <c r="A978" s="104" t="s">
        <v>594</v>
      </c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11"/>
      <c r="N978" s="22"/>
      <c r="O978" s="22"/>
      <c r="P978" s="22"/>
      <c r="Q978" s="22"/>
      <c r="R978" s="22"/>
      <c r="S978" s="22"/>
      <c r="T978" s="145"/>
      <c r="U978" s="2"/>
      <c r="V978" s="107"/>
      <c r="W978" s="107"/>
      <c r="X978" s="107"/>
    </row>
    <row r="979" spans="1:24" ht="15" customHeight="1" x14ac:dyDescent="0.2">
      <c r="A979" s="35"/>
      <c r="B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4"/>
      <c r="U979" s="107"/>
      <c r="V979" s="107"/>
      <c r="W979" s="107"/>
      <c r="X979" s="107"/>
    </row>
    <row r="980" spans="1:24" ht="15" customHeight="1" x14ac:dyDescent="0.2">
      <c r="A980" s="5" t="s">
        <v>10</v>
      </c>
      <c r="B980" s="2" t="s">
        <v>475</v>
      </c>
      <c r="C980" s="2" t="s">
        <v>475</v>
      </c>
      <c r="D980" s="2" t="s">
        <v>475</v>
      </c>
      <c r="E980" s="2" t="s">
        <v>475</v>
      </c>
      <c r="F980" s="2" t="s">
        <v>475</v>
      </c>
      <c r="G980" s="2" t="s">
        <v>475</v>
      </c>
      <c r="H980" s="2" t="s">
        <v>475</v>
      </c>
      <c r="I980" s="2" t="s">
        <v>475</v>
      </c>
      <c r="J980" s="2" t="s">
        <v>475</v>
      </c>
      <c r="K980" s="2" t="s">
        <v>475</v>
      </c>
      <c r="L980" s="2" t="s">
        <v>475</v>
      </c>
      <c r="M980" s="2" t="s">
        <v>475</v>
      </c>
      <c r="N980" s="2" t="s">
        <v>475</v>
      </c>
      <c r="O980" s="2" t="s">
        <v>475</v>
      </c>
      <c r="P980" s="2" t="s">
        <v>475</v>
      </c>
      <c r="Q980" s="2" t="s">
        <v>475</v>
      </c>
      <c r="R980" s="2" t="s">
        <v>475</v>
      </c>
      <c r="S980" s="2" t="s">
        <v>475</v>
      </c>
      <c r="T980" s="2" t="s">
        <v>475</v>
      </c>
      <c r="U980" s="2" t="s">
        <v>475</v>
      </c>
      <c r="V980" s="2" t="s">
        <v>475</v>
      </c>
      <c r="W980" s="2" t="s">
        <v>475</v>
      </c>
      <c r="X980" s="2">
        <v>1806.71</v>
      </c>
    </row>
    <row r="981" spans="1:24" ht="15" customHeight="1" x14ac:dyDescent="0.2">
      <c r="A981" s="5" t="s">
        <v>11</v>
      </c>
      <c r="B981" s="3" t="s">
        <v>475</v>
      </c>
      <c r="C981" s="3" t="s">
        <v>475</v>
      </c>
      <c r="D981" s="3" t="s">
        <v>475</v>
      </c>
      <c r="E981" s="3" t="s">
        <v>475</v>
      </c>
      <c r="F981" s="3" t="s">
        <v>475</v>
      </c>
      <c r="G981" s="3" t="s">
        <v>475</v>
      </c>
      <c r="H981" s="3" t="s">
        <v>475</v>
      </c>
      <c r="I981" s="3" t="s">
        <v>475</v>
      </c>
      <c r="J981" s="3" t="s">
        <v>475</v>
      </c>
      <c r="K981" s="3" t="s">
        <v>475</v>
      </c>
      <c r="L981" s="3" t="s">
        <v>475</v>
      </c>
      <c r="M981" s="3" t="s">
        <v>475</v>
      </c>
      <c r="N981" s="3" t="s">
        <v>475</v>
      </c>
      <c r="O981" s="3" t="s">
        <v>475</v>
      </c>
      <c r="P981" s="3" t="s">
        <v>475</v>
      </c>
      <c r="Q981" s="3" t="s">
        <v>475</v>
      </c>
      <c r="R981" s="3" t="s">
        <v>475</v>
      </c>
      <c r="S981" s="3" t="s">
        <v>475</v>
      </c>
      <c r="T981" s="3" t="s">
        <v>475</v>
      </c>
      <c r="U981" s="3" t="s">
        <v>475</v>
      </c>
      <c r="V981" s="3" t="s">
        <v>475</v>
      </c>
      <c r="W981" s="3" t="s">
        <v>475</v>
      </c>
      <c r="X981" s="3">
        <v>1866289</v>
      </c>
    </row>
    <row r="982" spans="1:24" ht="15" customHeight="1" x14ac:dyDescent="0.2">
      <c r="A982" s="5" t="s">
        <v>12</v>
      </c>
      <c r="B982" s="3" t="s">
        <v>475</v>
      </c>
      <c r="C982" s="3" t="s">
        <v>475</v>
      </c>
      <c r="D982" s="3" t="s">
        <v>475</v>
      </c>
      <c r="E982" s="3" t="s">
        <v>475</v>
      </c>
      <c r="F982" s="3" t="s">
        <v>475</v>
      </c>
      <c r="G982" s="3" t="s">
        <v>475</v>
      </c>
      <c r="H982" s="3" t="s">
        <v>475</v>
      </c>
      <c r="I982" s="3" t="s">
        <v>475</v>
      </c>
      <c r="J982" s="3" t="s">
        <v>475</v>
      </c>
      <c r="K982" s="3" t="s">
        <v>475</v>
      </c>
      <c r="L982" s="3" t="s">
        <v>475</v>
      </c>
      <c r="M982" s="3" t="s">
        <v>475</v>
      </c>
      <c r="N982" s="3" t="s">
        <v>475</v>
      </c>
      <c r="O982" s="3" t="s">
        <v>475</v>
      </c>
      <c r="P982" s="3" t="s">
        <v>475</v>
      </c>
      <c r="Q982" s="3" t="s">
        <v>475</v>
      </c>
      <c r="R982" s="3" t="s">
        <v>475</v>
      </c>
      <c r="S982" s="3" t="s">
        <v>475</v>
      </c>
      <c r="T982" s="3" t="s">
        <v>475</v>
      </c>
      <c r="U982" s="3" t="s">
        <v>475</v>
      </c>
      <c r="V982" s="3" t="s">
        <v>475</v>
      </c>
      <c r="W982" s="3" t="s">
        <v>475</v>
      </c>
      <c r="X982" s="3">
        <v>20065440</v>
      </c>
    </row>
    <row r="983" spans="1:24" ht="15" customHeight="1" x14ac:dyDescent="0.2">
      <c r="A983" s="5" t="s">
        <v>13</v>
      </c>
      <c r="B983" s="3" t="s">
        <v>475</v>
      </c>
      <c r="C983" s="3" t="s">
        <v>475</v>
      </c>
      <c r="D983" s="3" t="s">
        <v>475</v>
      </c>
      <c r="E983" s="3" t="s">
        <v>475</v>
      </c>
      <c r="F983" s="3" t="s">
        <v>475</v>
      </c>
      <c r="G983" s="3" t="s">
        <v>475</v>
      </c>
      <c r="H983" s="3" t="s">
        <v>475</v>
      </c>
      <c r="I983" s="3" t="s">
        <v>475</v>
      </c>
      <c r="J983" s="3" t="s">
        <v>475</v>
      </c>
      <c r="K983" s="3" t="s">
        <v>475</v>
      </c>
      <c r="L983" s="3" t="s">
        <v>475</v>
      </c>
      <c r="M983" s="3" t="s">
        <v>475</v>
      </c>
      <c r="N983" s="3" t="s">
        <v>475</v>
      </c>
      <c r="O983" s="3" t="s">
        <v>475</v>
      </c>
      <c r="P983" s="3" t="s">
        <v>475</v>
      </c>
      <c r="Q983" s="3" t="s">
        <v>475</v>
      </c>
      <c r="R983" s="3" t="s">
        <v>475</v>
      </c>
      <c r="S983" s="3" t="s">
        <v>475</v>
      </c>
      <c r="T983" s="3" t="s">
        <v>475</v>
      </c>
      <c r="U983" s="3" t="s">
        <v>475</v>
      </c>
      <c r="V983" s="3" t="s">
        <v>475</v>
      </c>
      <c r="W983" s="3" t="s">
        <v>475</v>
      </c>
      <c r="X983" s="3">
        <v>1546208</v>
      </c>
    </row>
    <row r="984" spans="1:24" ht="15" customHeight="1" x14ac:dyDescent="0.2">
      <c r="A984" s="5" t="s">
        <v>14</v>
      </c>
      <c r="B984" s="3" t="s">
        <v>475</v>
      </c>
      <c r="C984" s="3" t="s">
        <v>475</v>
      </c>
      <c r="D984" s="3" t="s">
        <v>475</v>
      </c>
      <c r="E984" s="3" t="s">
        <v>475</v>
      </c>
      <c r="F984" s="3" t="s">
        <v>475</v>
      </c>
      <c r="G984" s="3" t="s">
        <v>475</v>
      </c>
      <c r="H984" s="3" t="s">
        <v>475</v>
      </c>
      <c r="I984" s="3" t="s">
        <v>475</v>
      </c>
      <c r="J984" s="3" t="s">
        <v>475</v>
      </c>
      <c r="K984" s="3" t="s">
        <v>475</v>
      </c>
      <c r="L984" s="3" t="s">
        <v>475</v>
      </c>
      <c r="M984" s="3" t="s">
        <v>475</v>
      </c>
      <c r="N984" s="3" t="s">
        <v>475</v>
      </c>
      <c r="O984" s="3" t="s">
        <v>475</v>
      </c>
      <c r="P984" s="3" t="s">
        <v>475</v>
      </c>
      <c r="Q984" s="3" t="s">
        <v>475</v>
      </c>
      <c r="R984" s="3" t="s">
        <v>475</v>
      </c>
      <c r="S984" s="3" t="s">
        <v>475</v>
      </c>
      <c r="T984" s="3" t="s">
        <v>475</v>
      </c>
      <c r="U984" s="3" t="s">
        <v>475</v>
      </c>
      <c r="V984" s="3" t="s">
        <v>475</v>
      </c>
      <c r="W984" s="3" t="s">
        <v>475</v>
      </c>
      <c r="X984" s="3">
        <v>23477937</v>
      </c>
    </row>
    <row r="985" spans="1:24" ht="15" customHeight="1" x14ac:dyDescent="0.2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" customHeight="1" x14ac:dyDescent="0.2">
      <c r="A986" s="5" t="s">
        <v>15</v>
      </c>
      <c r="B986" s="3" t="s">
        <v>475</v>
      </c>
      <c r="C986" s="3" t="s">
        <v>475</v>
      </c>
      <c r="D986" s="3" t="s">
        <v>475</v>
      </c>
      <c r="E986" s="3" t="s">
        <v>475</v>
      </c>
      <c r="F986" s="3" t="s">
        <v>475</v>
      </c>
      <c r="G986" s="3" t="s">
        <v>475</v>
      </c>
      <c r="H986" s="3" t="s">
        <v>475</v>
      </c>
      <c r="I986" s="3" t="s">
        <v>475</v>
      </c>
      <c r="J986" s="3" t="s">
        <v>475</v>
      </c>
      <c r="K986" s="3" t="s">
        <v>475</v>
      </c>
      <c r="L986" s="3" t="s">
        <v>475</v>
      </c>
      <c r="M986" s="3" t="s">
        <v>475</v>
      </c>
      <c r="N986" s="3" t="s">
        <v>475</v>
      </c>
      <c r="O986" s="3" t="s">
        <v>475</v>
      </c>
      <c r="P986" s="3" t="s">
        <v>475</v>
      </c>
      <c r="Q986" s="3" t="s">
        <v>475</v>
      </c>
      <c r="R986" s="3" t="s">
        <v>475</v>
      </c>
      <c r="S986" s="3" t="s">
        <v>475</v>
      </c>
      <c r="T986" s="3" t="s">
        <v>475</v>
      </c>
      <c r="U986" s="3" t="s">
        <v>475</v>
      </c>
      <c r="V986" s="3" t="s">
        <v>475</v>
      </c>
      <c r="W986" s="3" t="s">
        <v>475</v>
      </c>
      <c r="X986" s="3">
        <v>1032.9765153234332</v>
      </c>
    </row>
    <row r="987" spans="1:24" ht="15" customHeight="1" x14ac:dyDescent="0.2">
      <c r="A987" s="5" t="s">
        <v>16</v>
      </c>
      <c r="B987" s="3" t="s">
        <v>475</v>
      </c>
      <c r="C987" s="3" t="s">
        <v>475</v>
      </c>
      <c r="D987" s="3" t="s">
        <v>475</v>
      </c>
      <c r="E987" s="3" t="s">
        <v>475</v>
      </c>
      <c r="F987" s="3" t="s">
        <v>475</v>
      </c>
      <c r="G987" s="3" t="s">
        <v>475</v>
      </c>
      <c r="H987" s="3" t="s">
        <v>475</v>
      </c>
      <c r="I987" s="3" t="s">
        <v>475</v>
      </c>
      <c r="J987" s="3" t="s">
        <v>475</v>
      </c>
      <c r="K987" s="3" t="s">
        <v>475</v>
      </c>
      <c r="L987" s="3" t="s">
        <v>475</v>
      </c>
      <c r="M987" s="3" t="s">
        <v>475</v>
      </c>
      <c r="N987" s="3" t="s">
        <v>475</v>
      </c>
      <c r="O987" s="3" t="s">
        <v>475</v>
      </c>
      <c r="P987" s="3" t="s">
        <v>475</v>
      </c>
      <c r="Q987" s="3" t="s">
        <v>475</v>
      </c>
      <c r="R987" s="3" t="s">
        <v>475</v>
      </c>
      <c r="S987" s="3" t="s">
        <v>475</v>
      </c>
      <c r="T987" s="3" t="s">
        <v>475</v>
      </c>
      <c r="U987" s="3" t="s">
        <v>475</v>
      </c>
      <c r="V987" s="3" t="s">
        <v>475</v>
      </c>
      <c r="W987" s="3" t="s">
        <v>475</v>
      </c>
      <c r="X987" s="3">
        <v>11106.065721670882</v>
      </c>
    </row>
    <row r="988" spans="1:24" ht="15" customHeight="1" x14ac:dyDescent="0.2">
      <c r="A988" s="5" t="s">
        <v>17</v>
      </c>
      <c r="B988" s="3" t="s">
        <v>475</v>
      </c>
      <c r="C988" s="3" t="s">
        <v>475</v>
      </c>
      <c r="D988" s="3" t="s">
        <v>475</v>
      </c>
      <c r="E988" s="3" t="s">
        <v>475</v>
      </c>
      <c r="F988" s="3" t="s">
        <v>475</v>
      </c>
      <c r="G988" s="3" t="s">
        <v>475</v>
      </c>
      <c r="H988" s="3" t="s">
        <v>475</v>
      </c>
      <c r="I988" s="3" t="s">
        <v>475</v>
      </c>
      <c r="J988" s="3" t="s">
        <v>475</v>
      </c>
      <c r="K988" s="3" t="s">
        <v>475</v>
      </c>
      <c r="L988" s="3" t="s">
        <v>475</v>
      </c>
      <c r="M988" s="3" t="s">
        <v>475</v>
      </c>
      <c r="N988" s="3" t="s">
        <v>475</v>
      </c>
      <c r="O988" s="3" t="s">
        <v>475</v>
      </c>
      <c r="P988" s="3" t="s">
        <v>475</v>
      </c>
      <c r="Q988" s="3" t="s">
        <v>475</v>
      </c>
      <c r="R988" s="3" t="s">
        <v>475</v>
      </c>
      <c r="S988" s="3" t="s">
        <v>475</v>
      </c>
      <c r="T988" s="3" t="s">
        <v>475</v>
      </c>
      <c r="U988" s="3" t="s">
        <v>475</v>
      </c>
      <c r="V988" s="3" t="s">
        <v>475</v>
      </c>
      <c r="W988" s="3" t="s">
        <v>475</v>
      </c>
      <c r="X988" s="3">
        <v>855.81415943898025</v>
      </c>
    </row>
    <row r="989" spans="1:24" ht="15" customHeight="1" x14ac:dyDescent="0.2">
      <c r="A989" s="16" t="s">
        <v>18</v>
      </c>
      <c r="B989" s="17" t="s">
        <v>475</v>
      </c>
      <c r="C989" s="17" t="s">
        <v>475</v>
      </c>
      <c r="D989" s="17" t="s">
        <v>475</v>
      </c>
      <c r="E989" s="17" t="s">
        <v>475</v>
      </c>
      <c r="F989" s="17" t="s">
        <v>475</v>
      </c>
      <c r="G989" s="17" t="s">
        <v>475</v>
      </c>
      <c r="H989" s="17" t="s">
        <v>475</v>
      </c>
      <c r="I989" s="17" t="s">
        <v>475</v>
      </c>
      <c r="J989" s="17" t="s">
        <v>475</v>
      </c>
      <c r="K989" s="17" t="s">
        <v>475</v>
      </c>
      <c r="L989" s="17" t="s">
        <v>475</v>
      </c>
      <c r="M989" s="17" t="s">
        <v>475</v>
      </c>
      <c r="N989" s="17" t="s">
        <v>475</v>
      </c>
      <c r="O989" s="17" t="s">
        <v>475</v>
      </c>
      <c r="P989" s="17" t="s">
        <v>475</v>
      </c>
      <c r="Q989" s="17" t="s">
        <v>475</v>
      </c>
      <c r="R989" s="17" t="s">
        <v>475</v>
      </c>
      <c r="S989" s="17" t="s">
        <v>475</v>
      </c>
      <c r="T989" s="17" t="s">
        <v>475</v>
      </c>
      <c r="U989" s="17" t="s">
        <v>475</v>
      </c>
      <c r="V989" s="17" t="s">
        <v>475</v>
      </c>
      <c r="W989" s="17" t="s">
        <v>475</v>
      </c>
      <c r="X989" s="17">
        <v>12994.856396433295</v>
      </c>
    </row>
    <row r="990" spans="1:24" ht="15" customHeight="1" x14ac:dyDescent="0.2">
      <c r="A990" s="9"/>
      <c r="B990" s="15"/>
      <c r="C990" s="15"/>
      <c r="D990" s="15"/>
      <c r="E990" s="15"/>
      <c r="F990" s="15"/>
      <c r="G990" s="15"/>
      <c r="H990" s="15"/>
      <c r="I990" s="15"/>
      <c r="J990" s="8"/>
      <c r="K990" s="8"/>
      <c r="L990" s="8"/>
      <c r="M990" s="8"/>
      <c r="N990" s="8"/>
      <c r="O990" s="8"/>
      <c r="P990" s="8"/>
      <c r="Q990" s="8"/>
      <c r="R990" s="8"/>
      <c r="S990" s="9"/>
      <c r="T990" s="9"/>
      <c r="U990" s="9"/>
      <c r="V990" s="6"/>
      <c r="W990" s="6"/>
      <c r="X990" s="6"/>
    </row>
    <row r="991" spans="1:24" ht="15" customHeight="1" x14ac:dyDescent="0.2">
      <c r="A991" s="104" t="s">
        <v>598</v>
      </c>
      <c r="B991" s="22"/>
      <c r="C991" s="22"/>
      <c r="D991" s="22"/>
      <c r="E991" s="22"/>
      <c r="F991" s="22"/>
      <c r="G991" s="22"/>
      <c r="H991" s="22"/>
      <c r="I991" s="22"/>
      <c r="J991" s="105"/>
      <c r="K991" s="22"/>
      <c r="L991" s="22"/>
      <c r="M991" s="211"/>
      <c r="N991" s="22"/>
      <c r="O991" s="22"/>
      <c r="P991" s="22"/>
      <c r="Q991" s="22"/>
      <c r="R991" s="22"/>
      <c r="S991" s="22"/>
      <c r="T991" s="140"/>
      <c r="U991" s="106"/>
      <c r="V991" s="106"/>
      <c r="W991" s="106"/>
      <c r="X991" s="106"/>
    </row>
    <row r="992" spans="1:24" ht="15" customHeight="1" x14ac:dyDescent="0.2">
      <c r="A992" s="35"/>
      <c r="B992" s="25"/>
      <c r="J992" s="2"/>
      <c r="K992" s="25"/>
      <c r="L992" s="25"/>
      <c r="M992" s="25"/>
      <c r="N992" s="25"/>
      <c r="O992" s="25"/>
      <c r="P992" s="25"/>
      <c r="Q992" s="25"/>
      <c r="R992" s="25"/>
      <c r="S992" s="25"/>
      <c r="T992" s="141"/>
      <c r="U992" s="107"/>
      <c r="V992" s="107"/>
      <c r="W992" s="107"/>
      <c r="X992" s="107"/>
    </row>
    <row r="993" spans="1:24" ht="15" customHeight="1" x14ac:dyDescent="0.2">
      <c r="A993" s="5" t="s">
        <v>10</v>
      </c>
      <c r="B993" s="2" t="s">
        <v>475</v>
      </c>
      <c r="C993" s="2" t="s">
        <v>475</v>
      </c>
      <c r="D993" s="2" t="s">
        <v>475</v>
      </c>
      <c r="E993" s="2" t="s">
        <v>475</v>
      </c>
      <c r="F993" s="2" t="s">
        <v>475</v>
      </c>
      <c r="G993" s="2" t="s">
        <v>475</v>
      </c>
      <c r="H993" s="2" t="s">
        <v>475</v>
      </c>
      <c r="I993" s="2" t="s">
        <v>475</v>
      </c>
      <c r="J993" s="2">
        <v>2407</v>
      </c>
      <c r="K993" s="2">
        <v>5879</v>
      </c>
      <c r="L993" s="2">
        <v>8831</v>
      </c>
      <c r="M993" s="2">
        <v>9948</v>
      </c>
      <c r="N993" s="2">
        <v>11499</v>
      </c>
      <c r="O993" s="2">
        <v>14000</v>
      </c>
      <c r="P993" s="2">
        <v>17066</v>
      </c>
      <c r="Q993" s="2">
        <v>18352</v>
      </c>
      <c r="R993" s="2">
        <v>21280</v>
      </c>
      <c r="S993" s="2">
        <v>25563</v>
      </c>
      <c r="T993" s="138">
        <v>28051</v>
      </c>
      <c r="U993" s="2">
        <v>30331</v>
      </c>
      <c r="V993" s="2">
        <v>38522.25</v>
      </c>
      <c r="W993" s="2">
        <v>40509.86</v>
      </c>
      <c r="X993" s="2">
        <v>41312.18</v>
      </c>
    </row>
    <row r="994" spans="1:24" ht="15" customHeight="1" x14ac:dyDescent="0.2">
      <c r="A994" s="5" t="s">
        <v>11</v>
      </c>
      <c r="B994" s="3" t="s">
        <v>475</v>
      </c>
      <c r="C994" s="3" t="s">
        <v>475</v>
      </c>
      <c r="D994" s="3" t="s">
        <v>475</v>
      </c>
      <c r="E994" s="3" t="s">
        <v>475</v>
      </c>
      <c r="F994" s="3" t="s">
        <v>475</v>
      </c>
      <c r="G994" s="3" t="s">
        <v>475</v>
      </c>
      <c r="H994" s="3" t="s">
        <v>475</v>
      </c>
      <c r="I994" s="3" t="s">
        <v>475</v>
      </c>
      <c r="J994" s="3">
        <v>2420031</v>
      </c>
      <c r="K994" s="3">
        <v>10422797</v>
      </c>
      <c r="L994" s="3">
        <v>9922486</v>
      </c>
      <c r="M994" s="3">
        <v>4743270</v>
      </c>
      <c r="N994" s="3">
        <v>5716727</v>
      </c>
      <c r="O994" s="3">
        <v>6763547</v>
      </c>
      <c r="P994" s="3">
        <v>8438869</v>
      </c>
      <c r="Q994" s="3">
        <v>9879615</v>
      </c>
      <c r="R994" s="3">
        <v>12663976</v>
      </c>
      <c r="S994" s="3">
        <v>10866887</v>
      </c>
      <c r="T994" s="139">
        <v>16495608.830000002</v>
      </c>
      <c r="U994" s="3">
        <v>12392374</v>
      </c>
      <c r="V994" s="3">
        <v>23786112</v>
      </c>
      <c r="W994" s="3">
        <v>55258273.550000004</v>
      </c>
      <c r="X994" s="3">
        <v>57869117</v>
      </c>
    </row>
    <row r="995" spans="1:24" ht="15" customHeight="1" x14ac:dyDescent="0.2">
      <c r="A995" s="5" t="s">
        <v>12</v>
      </c>
      <c r="B995" s="3" t="s">
        <v>475</v>
      </c>
      <c r="C995" s="3" t="s">
        <v>475</v>
      </c>
      <c r="D995" s="3" t="s">
        <v>475</v>
      </c>
      <c r="E995" s="3" t="s">
        <v>475</v>
      </c>
      <c r="F995" s="3" t="s">
        <v>475</v>
      </c>
      <c r="G995" s="3" t="s">
        <v>475</v>
      </c>
      <c r="H995" s="3" t="s">
        <v>475</v>
      </c>
      <c r="I995" s="3" t="s">
        <v>475</v>
      </c>
      <c r="J995" s="3">
        <v>15592162</v>
      </c>
      <c r="K995" s="3">
        <v>41898453</v>
      </c>
      <c r="L995" s="3">
        <v>69710104</v>
      </c>
      <c r="M995" s="3">
        <v>60000852</v>
      </c>
      <c r="N995" s="3">
        <v>73478859</v>
      </c>
      <c r="O995" s="3">
        <v>91290875</v>
      </c>
      <c r="P995" s="3">
        <v>117548748</v>
      </c>
      <c r="Q995" s="3">
        <v>148087746</v>
      </c>
      <c r="R995" s="3">
        <v>178084092</v>
      </c>
      <c r="S995" s="3">
        <v>223204871</v>
      </c>
      <c r="T995" s="139">
        <v>225776363.88999999</v>
      </c>
      <c r="U995" s="3">
        <v>279450391</v>
      </c>
      <c r="V995" s="3">
        <v>353355340.14999998</v>
      </c>
      <c r="W995" s="3">
        <v>372867171.56999999</v>
      </c>
      <c r="X995" s="3">
        <v>420264030</v>
      </c>
    </row>
    <row r="996" spans="1:24" ht="15" customHeight="1" x14ac:dyDescent="0.2">
      <c r="A996" s="5" t="s">
        <v>13</v>
      </c>
      <c r="B996" s="3" t="s">
        <v>475</v>
      </c>
      <c r="C996" s="3" t="s">
        <v>475</v>
      </c>
      <c r="D996" s="3" t="s">
        <v>475</v>
      </c>
      <c r="E996" s="3" t="s">
        <v>475</v>
      </c>
      <c r="F996" s="3" t="s">
        <v>475</v>
      </c>
      <c r="G996" s="3" t="s">
        <v>475</v>
      </c>
      <c r="H996" s="3" t="s">
        <v>475</v>
      </c>
      <c r="I996" s="3" t="s">
        <v>475</v>
      </c>
      <c r="J996" s="3">
        <v>1165343</v>
      </c>
      <c r="K996" s="3">
        <v>1804226</v>
      </c>
      <c r="L996" s="3">
        <v>3855066</v>
      </c>
      <c r="M996" s="3">
        <v>1510426</v>
      </c>
      <c r="N996" s="3">
        <v>6055387</v>
      </c>
      <c r="O996" s="3">
        <v>4360691</v>
      </c>
      <c r="P996" s="3">
        <v>10287868</v>
      </c>
      <c r="Q996" s="3">
        <v>13914171</v>
      </c>
      <c r="R996" s="3">
        <v>22492511</v>
      </c>
      <c r="S996" s="3">
        <v>24445326</v>
      </c>
      <c r="T996" s="139">
        <v>54735033.520000003</v>
      </c>
      <c r="U996" s="3">
        <v>73680373</v>
      </c>
      <c r="V996" s="3">
        <v>23618064</v>
      </c>
      <c r="W996" s="3">
        <v>21125818</v>
      </c>
      <c r="X996" s="3">
        <v>30765544</v>
      </c>
    </row>
    <row r="997" spans="1:24" ht="15" customHeight="1" x14ac:dyDescent="0.2">
      <c r="A997" s="5" t="s">
        <v>14</v>
      </c>
      <c r="B997" s="3" t="s">
        <v>475</v>
      </c>
      <c r="C997" s="3" t="s">
        <v>475</v>
      </c>
      <c r="D997" s="3" t="s">
        <v>475</v>
      </c>
      <c r="E997" s="3" t="s">
        <v>475</v>
      </c>
      <c r="F997" s="3" t="s">
        <v>475</v>
      </c>
      <c r="G997" s="3" t="s">
        <v>475</v>
      </c>
      <c r="H997" s="3" t="s">
        <v>475</v>
      </c>
      <c r="I997" s="3" t="s">
        <v>475</v>
      </c>
      <c r="J997" s="3">
        <v>19177536</v>
      </c>
      <c r="K997" s="3">
        <v>54125476</v>
      </c>
      <c r="L997" s="3">
        <v>83487656</v>
      </c>
      <c r="M997" s="3">
        <v>66254548</v>
      </c>
      <c r="N997" s="3">
        <v>85250973</v>
      </c>
      <c r="O997" s="3">
        <v>102415113</v>
      </c>
      <c r="P997" s="3">
        <v>136275485</v>
      </c>
      <c r="Q997" s="3">
        <v>171881532</v>
      </c>
      <c r="R997" s="3">
        <v>213240579</v>
      </c>
      <c r="S997" s="3">
        <v>258517084</v>
      </c>
      <c r="T997" s="139">
        <v>297007006.24000001</v>
      </c>
      <c r="U997" s="3">
        <v>365523138</v>
      </c>
      <c r="V997" s="3">
        <v>400759516</v>
      </c>
      <c r="W997" s="3">
        <v>449251263.12</v>
      </c>
      <c r="X997" s="3">
        <v>508898691</v>
      </c>
    </row>
    <row r="998" spans="1:24" ht="15" customHeight="1" x14ac:dyDescent="0.2">
      <c r="A998" s="5"/>
      <c r="B998" s="3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138"/>
      <c r="U998" s="2"/>
      <c r="V998" s="2"/>
      <c r="W998" s="2"/>
      <c r="X998" s="2"/>
    </row>
    <row r="999" spans="1:24" ht="15" customHeight="1" x14ac:dyDescent="0.2">
      <c r="A999" s="5" t="s">
        <v>15</v>
      </c>
      <c r="B999" s="3" t="s">
        <v>475</v>
      </c>
      <c r="C999" s="3" t="s">
        <v>475</v>
      </c>
      <c r="D999" s="3" t="s">
        <v>475</v>
      </c>
      <c r="E999" s="3" t="s">
        <v>475</v>
      </c>
      <c r="F999" s="3" t="s">
        <v>475</v>
      </c>
      <c r="G999" s="3" t="s">
        <v>475</v>
      </c>
      <c r="H999" s="3" t="s">
        <v>475</v>
      </c>
      <c r="I999" s="3" t="s">
        <v>475</v>
      </c>
      <c r="J999" s="3">
        <v>1005</v>
      </c>
      <c r="K999" s="3">
        <v>1773</v>
      </c>
      <c r="L999" s="3">
        <v>1124</v>
      </c>
      <c r="M999" s="3">
        <v>477</v>
      </c>
      <c r="N999" s="3">
        <v>497</v>
      </c>
      <c r="O999" s="3">
        <v>483</v>
      </c>
      <c r="P999" s="3">
        <v>494</v>
      </c>
      <c r="Q999" s="3">
        <v>538</v>
      </c>
      <c r="R999" s="3">
        <v>595.11165413533831</v>
      </c>
      <c r="S999" s="3">
        <v>425.10217893048548</v>
      </c>
      <c r="T999" s="139">
        <v>588.05778154076506</v>
      </c>
      <c r="U999" s="3">
        <v>408.57123075401404</v>
      </c>
      <c r="V999" s="3">
        <v>617.46424468975727</v>
      </c>
      <c r="W999" s="3">
        <v>1364.06972401287</v>
      </c>
      <c r="X999" s="3">
        <v>1400.7761633494044</v>
      </c>
    </row>
    <row r="1000" spans="1:24" ht="15" customHeight="1" x14ac:dyDescent="0.2">
      <c r="A1000" s="5" t="s">
        <v>16</v>
      </c>
      <c r="B1000" s="3" t="s">
        <v>475</v>
      </c>
      <c r="C1000" s="3" t="s">
        <v>475</v>
      </c>
      <c r="D1000" s="3" t="s">
        <v>475</v>
      </c>
      <c r="E1000" s="3" t="s">
        <v>475</v>
      </c>
      <c r="F1000" s="3" t="s">
        <v>475</v>
      </c>
      <c r="G1000" s="3" t="s">
        <v>475</v>
      </c>
      <c r="H1000" s="3" t="s">
        <v>475</v>
      </c>
      <c r="I1000" s="3" t="s">
        <v>475</v>
      </c>
      <c r="J1000" s="3">
        <v>6478</v>
      </c>
      <c r="K1000" s="3">
        <v>7127</v>
      </c>
      <c r="L1000" s="3">
        <v>7893</v>
      </c>
      <c r="M1000" s="3">
        <v>6031</v>
      </c>
      <c r="N1000" s="3">
        <v>6390</v>
      </c>
      <c r="O1000" s="3">
        <v>6521</v>
      </c>
      <c r="P1000" s="3">
        <v>6888</v>
      </c>
      <c r="Q1000" s="3">
        <v>8069</v>
      </c>
      <c r="R1000" s="3">
        <v>8369</v>
      </c>
      <c r="S1000" s="3">
        <v>8731.5601064037874</v>
      </c>
      <c r="T1000" s="139">
        <v>8048.7812872981349</v>
      </c>
      <c r="U1000" s="3">
        <v>9213.3589726682276</v>
      </c>
      <c r="V1000" s="3">
        <v>9172.7596428038341</v>
      </c>
      <c r="W1000" s="3">
        <v>9204.35596593027</v>
      </c>
      <c r="X1000" s="3">
        <v>10172.884364853175</v>
      </c>
    </row>
    <row r="1001" spans="1:24" ht="15" customHeight="1" x14ac:dyDescent="0.2">
      <c r="A1001" s="5" t="s">
        <v>17</v>
      </c>
      <c r="B1001" s="3" t="s">
        <v>475</v>
      </c>
      <c r="C1001" s="3" t="s">
        <v>475</v>
      </c>
      <c r="D1001" s="3" t="s">
        <v>475</v>
      </c>
      <c r="E1001" s="3" t="s">
        <v>475</v>
      </c>
      <c r="F1001" s="3" t="s">
        <v>475</v>
      </c>
      <c r="G1001" s="3" t="s">
        <v>475</v>
      </c>
      <c r="H1001" s="3" t="s">
        <v>475</v>
      </c>
      <c r="I1001" s="3" t="s">
        <v>475</v>
      </c>
      <c r="J1001" s="3">
        <v>484</v>
      </c>
      <c r="K1001" s="3">
        <v>307</v>
      </c>
      <c r="L1001" s="3">
        <v>437</v>
      </c>
      <c r="M1001" s="3">
        <v>152</v>
      </c>
      <c r="N1001" s="3">
        <v>527</v>
      </c>
      <c r="O1001" s="3">
        <v>311</v>
      </c>
      <c r="P1001" s="3">
        <v>603</v>
      </c>
      <c r="Q1001" s="3">
        <v>758</v>
      </c>
      <c r="R1001" s="3">
        <v>1057</v>
      </c>
      <c r="S1001" s="3">
        <v>956.2776669404999</v>
      </c>
      <c r="T1001" s="139">
        <v>1951.2685294641904</v>
      </c>
      <c r="U1001" s="3">
        <v>2429.2101480333654</v>
      </c>
      <c r="V1001" s="3">
        <v>613.10188267819251</v>
      </c>
      <c r="W1001" s="3">
        <v>521.49817353108597</v>
      </c>
      <c r="X1001" s="3">
        <v>744.70880016498768</v>
      </c>
    </row>
    <row r="1002" spans="1:24" ht="15" customHeight="1" x14ac:dyDescent="0.2">
      <c r="A1002" s="16" t="s">
        <v>18</v>
      </c>
      <c r="B1002" s="17" t="s">
        <v>475</v>
      </c>
      <c r="C1002" s="17" t="s">
        <v>475</v>
      </c>
      <c r="D1002" s="17" t="s">
        <v>475</v>
      </c>
      <c r="E1002" s="17" t="s">
        <v>475</v>
      </c>
      <c r="F1002" s="17" t="s">
        <v>475</v>
      </c>
      <c r="G1002" s="17" t="s">
        <v>475</v>
      </c>
      <c r="H1002" s="17" t="s">
        <v>475</v>
      </c>
      <c r="I1002" s="17" t="s">
        <v>475</v>
      </c>
      <c r="J1002" s="17">
        <v>7967</v>
      </c>
      <c r="K1002" s="17">
        <v>9207</v>
      </c>
      <c r="L1002" s="17">
        <v>9454</v>
      </c>
      <c r="M1002" s="17">
        <v>6660</v>
      </c>
      <c r="N1002" s="17">
        <v>7414</v>
      </c>
      <c r="O1002" s="17">
        <v>7315</v>
      </c>
      <c r="P1002" s="17">
        <v>7985</v>
      </c>
      <c r="Q1002" s="17">
        <v>9365</v>
      </c>
      <c r="R1002" s="17">
        <v>10021</v>
      </c>
      <c r="S1002" s="17">
        <v>10112.939952274772</v>
      </c>
      <c r="T1002" s="144">
        <v>10588.107598303091</v>
      </c>
      <c r="U1002" s="17">
        <v>12051.140351455606</v>
      </c>
      <c r="V1002" s="17">
        <v>10403.325766277931</v>
      </c>
      <c r="W1002" s="17">
        <v>11089.923863474225</v>
      </c>
      <c r="X1002" s="17">
        <v>12318.369328367566</v>
      </c>
    </row>
    <row r="1003" spans="1:24" ht="15" customHeight="1" x14ac:dyDescent="0.2">
      <c r="A1003" s="9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</row>
    <row r="1004" spans="1:24" ht="15" customHeight="1" x14ac:dyDescent="0.2">
      <c r="A1004" s="104" t="s">
        <v>624</v>
      </c>
      <c r="B1004" s="22"/>
      <c r="C1004" s="22"/>
      <c r="D1004" s="22"/>
      <c r="E1004" s="22"/>
      <c r="F1004" s="22"/>
      <c r="G1004" s="22"/>
      <c r="H1004" s="22"/>
      <c r="I1004" s="22"/>
      <c r="J1004" s="105"/>
      <c r="K1004" s="22"/>
      <c r="L1004" s="22"/>
      <c r="M1004" s="211"/>
      <c r="N1004" s="22"/>
      <c r="O1004" s="22"/>
      <c r="P1004" s="22"/>
      <c r="Q1004" s="22"/>
      <c r="R1004" s="22"/>
      <c r="S1004" s="22"/>
      <c r="T1004" s="140"/>
      <c r="U1004" s="106"/>
      <c r="V1004" s="106"/>
      <c r="W1004" s="106"/>
      <c r="X1004" s="106"/>
    </row>
    <row r="1005" spans="1:24" ht="15" customHeight="1" x14ac:dyDescent="0.2">
      <c r="A1005" s="35"/>
      <c r="B1005" s="25"/>
      <c r="J1005" s="2"/>
      <c r="K1005" s="25"/>
      <c r="L1005" s="25"/>
      <c r="M1005" s="25"/>
      <c r="N1005" s="25"/>
      <c r="O1005" s="25"/>
      <c r="P1005" s="25"/>
      <c r="Q1005" s="25"/>
      <c r="R1005" s="25"/>
      <c r="S1005" s="25"/>
      <c r="T1005" s="141"/>
      <c r="U1005" s="107"/>
      <c r="V1005" s="107"/>
      <c r="W1005" s="107"/>
      <c r="X1005" s="107"/>
    </row>
    <row r="1006" spans="1:24" ht="15" customHeight="1" x14ac:dyDescent="0.2">
      <c r="A1006" s="5" t="s">
        <v>10</v>
      </c>
      <c r="B1006" s="2">
        <v>648023.06000000017</v>
      </c>
      <c r="C1006" s="2">
        <v>652468.41999999981</v>
      </c>
      <c r="D1006" s="2">
        <v>656897.5199999999</v>
      </c>
      <c r="E1006" s="2">
        <v>661375.91000000015</v>
      </c>
      <c r="F1006" s="2">
        <v>665123.52000000014</v>
      </c>
      <c r="G1006" s="2">
        <v>672559.80999999994</v>
      </c>
      <c r="H1006" s="2">
        <v>679328.24000000022</v>
      </c>
      <c r="I1006" s="2">
        <v>683364.5299999998</v>
      </c>
      <c r="J1006" s="3">
        <v>689018.81</v>
      </c>
      <c r="K1006" s="3">
        <v>693891.33000000019</v>
      </c>
      <c r="L1006" s="3">
        <v>696277.69000000006</v>
      </c>
      <c r="M1006" s="3">
        <v>701070.42999999982</v>
      </c>
      <c r="N1006" s="3">
        <v>708672.87999999989</v>
      </c>
      <c r="O1006" s="3">
        <v>716557.86000000034</v>
      </c>
      <c r="P1006" s="3">
        <v>728061.83999999985</v>
      </c>
      <c r="Q1006" s="3">
        <v>734713.19000000018</v>
      </c>
      <c r="R1006" s="3">
        <v>741158.76</v>
      </c>
      <c r="S1006" s="3">
        <v>746062.44000000006</v>
      </c>
      <c r="T1006" s="3">
        <v>749173.17000000027</v>
      </c>
      <c r="U1006" s="3">
        <v>753594.42</v>
      </c>
      <c r="V1006" s="3">
        <v>741923.39000000025</v>
      </c>
      <c r="W1006" s="3">
        <v>751486.13999999978</v>
      </c>
      <c r="X1006" s="3">
        <v>758077.17000000016</v>
      </c>
    </row>
    <row r="1007" spans="1:24" ht="15" customHeight="1" x14ac:dyDescent="0.2">
      <c r="A1007" s="5" t="s">
        <v>11</v>
      </c>
      <c r="B1007" s="3">
        <v>425019906</v>
      </c>
      <c r="C1007" s="3">
        <v>489377055</v>
      </c>
      <c r="D1007" s="3">
        <v>548050261</v>
      </c>
      <c r="E1007" s="3">
        <v>630137252</v>
      </c>
      <c r="F1007" s="3">
        <v>651635721</v>
      </c>
      <c r="G1007" s="3">
        <v>675720283</v>
      </c>
      <c r="H1007" s="3">
        <v>693453528</v>
      </c>
      <c r="I1007" s="3">
        <v>709804539</v>
      </c>
      <c r="J1007" s="3">
        <v>756101229</v>
      </c>
      <c r="K1007" s="3">
        <v>1085093684</v>
      </c>
      <c r="L1007" s="3">
        <v>1075107555</v>
      </c>
      <c r="M1007" s="3">
        <v>863220367</v>
      </c>
      <c r="N1007" s="3">
        <v>837743980</v>
      </c>
      <c r="O1007" s="3">
        <v>836734727</v>
      </c>
      <c r="P1007" s="3">
        <v>867735881</v>
      </c>
      <c r="Q1007" s="3">
        <v>875050957</v>
      </c>
      <c r="R1007" s="3">
        <v>894791597</v>
      </c>
      <c r="S1007" s="3">
        <v>888040090</v>
      </c>
      <c r="T1007" s="3">
        <v>891797298.83000004</v>
      </c>
      <c r="U1007" s="3">
        <v>903028113</v>
      </c>
      <c r="V1007" s="3">
        <v>1235936182</v>
      </c>
      <c r="W1007" s="3">
        <v>1947871621.55</v>
      </c>
      <c r="X1007" s="3">
        <v>1956254036</v>
      </c>
    </row>
    <row r="1008" spans="1:24" ht="15" customHeight="1" x14ac:dyDescent="0.2">
      <c r="A1008" s="5" t="s">
        <v>12</v>
      </c>
      <c r="B1008" s="3">
        <v>2798903357</v>
      </c>
      <c r="C1008" s="3">
        <v>2745604834</v>
      </c>
      <c r="D1008" s="3">
        <v>2641425274</v>
      </c>
      <c r="E1008" s="3">
        <v>2620915252</v>
      </c>
      <c r="F1008" s="3">
        <v>2721780464</v>
      </c>
      <c r="G1008" s="3">
        <v>2903180286</v>
      </c>
      <c r="H1008" s="3">
        <v>3011222586</v>
      </c>
      <c r="I1008" s="3">
        <v>3756430196</v>
      </c>
      <c r="J1008" s="3">
        <v>3557674049</v>
      </c>
      <c r="K1008" s="3">
        <v>3269776980</v>
      </c>
      <c r="L1008" s="3">
        <v>3252473690</v>
      </c>
      <c r="M1008" s="3">
        <v>3479813159</v>
      </c>
      <c r="N1008" s="3">
        <v>3702428244</v>
      </c>
      <c r="O1008" s="3">
        <v>3812410606</v>
      </c>
      <c r="P1008" s="3">
        <v>4035063708</v>
      </c>
      <c r="Q1008" s="3">
        <v>4165018754</v>
      </c>
      <c r="R1008" s="3">
        <v>4499725717</v>
      </c>
      <c r="S1008" s="3">
        <v>4725535828</v>
      </c>
      <c r="T1008" s="3">
        <v>4873097169.8900003</v>
      </c>
      <c r="U1008" s="3">
        <v>5127044382</v>
      </c>
      <c r="V1008" s="3">
        <v>5306518225.1499996</v>
      </c>
      <c r="W1008" s="3">
        <v>5376342833.5699997</v>
      </c>
      <c r="X1008" s="3">
        <v>5815409001</v>
      </c>
    </row>
    <row r="1009" spans="1:24" ht="15" customHeight="1" x14ac:dyDescent="0.2">
      <c r="A1009" s="5" t="s">
        <v>13</v>
      </c>
      <c r="B1009" s="3">
        <v>2063243212</v>
      </c>
      <c r="C1009" s="3">
        <v>2233920166</v>
      </c>
      <c r="D1009" s="3">
        <v>2367926800</v>
      </c>
      <c r="E1009" s="3">
        <v>2550073922</v>
      </c>
      <c r="F1009" s="3">
        <v>2799279714</v>
      </c>
      <c r="G1009" s="3">
        <v>3493473094</v>
      </c>
      <c r="H1009" s="3">
        <v>3250468115</v>
      </c>
      <c r="I1009" s="3">
        <v>3080120236</v>
      </c>
      <c r="J1009" s="3">
        <v>3206759618</v>
      </c>
      <c r="K1009" s="3">
        <v>3271966907</v>
      </c>
      <c r="L1009" s="3">
        <v>3305861405</v>
      </c>
      <c r="M1009" s="3">
        <v>3386936776</v>
      </c>
      <c r="N1009" s="3">
        <v>3510882463</v>
      </c>
      <c r="O1009" s="3">
        <v>3616713834</v>
      </c>
      <c r="P1009" s="3">
        <v>3758876527</v>
      </c>
      <c r="Q1009" s="3">
        <v>3980284226</v>
      </c>
      <c r="R1009" s="3">
        <v>4196925545</v>
      </c>
      <c r="S1009" s="3">
        <v>4394820084</v>
      </c>
      <c r="T1009" s="3">
        <v>4657170196.5200005</v>
      </c>
      <c r="U1009" s="3">
        <v>4806297011</v>
      </c>
      <c r="V1009" s="3">
        <v>4835583902</v>
      </c>
      <c r="W1009" s="3">
        <v>5231791103</v>
      </c>
      <c r="X1009" s="3">
        <v>5819260960</v>
      </c>
    </row>
    <row r="1010" spans="1:24" ht="15" customHeight="1" x14ac:dyDescent="0.2">
      <c r="A1010" s="5" t="s">
        <v>14</v>
      </c>
      <c r="B1010" s="3">
        <v>5287166475</v>
      </c>
      <c r="C1010" s="3">
        <v>5468902055</v>
      </c>
      <c r="D1010" s="3">
        <v>5557402335</v>
      </c>
      <c r="E1010" s="3">
        <v>5801126426</v>
      </c>
      <c r="F1010" s="3">
        <v>6172695899</v>
      </c>
      <c r="G1010" s="3">
        <v>7072373663</v>
      </c>
      <c r="H1010" s="3">
        <v>6955144229</v>
      </c>
      <c r="I1010" s="3">
        <v>7546354971</v>
      </c>
      <c r="J1010" s="3">
        <v>7520534896</v>
      </c>
      <c r="K1010" s="3">
        <v>7626837571</v>
      </c>
      <c r="L1010" s="3">
        <v>7633442650</v>
      </c>
      <c r="M1010" s="3">
        <v>7729970302</v>
      </c>
      <c r="N1010" s="3">
        <v>8051054687</v>
      </c>
      <c r="O1010" s="3">
        <v>8265859167</v>
      </c>
      <c r="P1010" s="3">
        <v>8661676116</v>
      </c>
      <c r="Q1010" s="3">
        <v>9020353937</v>
      </c>
      <c r="R1010" s="3">
        <v>9591442859</v>
      </c>
      <c r="S1010" s="3">
        <v>10008396002</v>
      </c>
      <c r="T1010" s="3">
        <v>10422064666.24</v>
      </c>
      <c r="U1010" s="3">
        <v>10836369506</v>
      </c>
      <c r="V1010" s="3">
        <v>11378038309</v>
      </c>
      <c r="W1010" s="3">
        <v>12556005558.120001</v>
      </c>
      <c r="X1010" s="3">
        <v>13590923997</v>
      </c>
    </row>
    <row r="1011" spans="1:24" ht="15" customHeight="1" x14ac:dyDescent="0.2">
      <c r="A1011" s="5"/>
      <c r="B1011" s="3"/>
      <c r="C1011" s="3"/>
      <c r="D1011" s="3"/>
      <c r="E1011" s="3"/>
      <c r="F1011" s="3"/>
      <c r="G1011" s="3"/>
      <c r="H1011" s="3"/>
      <c r="I1011" s="3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138"/>
      <c r="U1011" s="2"/>
      <c r="V1011" s="2"/>
      <c r="W1011" s="2"/>
      <c r="X1011" s="2"/>
    </row>
    <row r="1012" spans="1:24" ht="15" customHeight="1" x14ac:dyDescent="0.2">
      <c r="A1012" s="5" t="s">
        <v>15</v>
      </c>
      <c r="B1012" s="3">
        <v>655.87157654543944</v>
      </c>
      <c r="C1012" s="3">
        <v>750.03945018519084</v>
      </c>
      <c r="D1012" s="3">
        <v>834.3010048203563</v>
      </c>
      <c r="E1012" s="3">
        <v>952.76716685976646</v>
      </c>
      <c r="F1012" s="3">
        <v>979.72136213135252</v>
      </c>
      <c r="G1012" s="3">
        <v>1004.6991701749173</v>
      </c>
      <c r="H1012" s="3">
        <v>1020.7930234138356</v>
      </c>
      <c r="I1012" s="3">
        <v>1038.6909297150676</v>
      </c>
      <c r="J1012" s="3">
        <v>1097.3593434989095</v>
      </c>
      <c r="K1012" s="3">
        <v>1563.7804323048679</v>
      </c>
      <c r="L1012" s="3">
        <v>1544.0787065861609</v>
      </c>
      <c r="M1012" s="3">
        <v>1231.2890831809868</v>
      </c>
      <c r="N1012" s="3">
        <v>1182.1307173487437</v>
      </c>
      <c r="O1012" s="3">
        <v>1167.7141145308206</v>
      </c>
      <c r="P1012" s="3">
        <v>1191.8436502591596</v>
      </c>
      <c r="Q1012" s="3">
        <v>1191.0102730019041</v>
      </c>
      <c r="R1012" s="3">
        <v>1207.2873523076216</v>
      </c>
      <c r="S1012" s="3">
        <v>1190.3026374039148</v>
      </c>
      <c r="T1012" s="3">
        <v>1190.3753825433973</v>
      </c>
      <c r="U1012" s="3">
        <v>1198.2945853022636</v>
      </c>
      <c r="V1012" s="3">
        <v>1665.8541820604948</v>
      </c>
      <c r="W1012" s="3">
        <v>2592.0260106859728</v>
      </c>
      <c r="X1012" s="3">
        <v>2603.3047216817145</v>
      </c>
    </row>
    <row r="1013" spans="1:24" ht="15" customHeight="1" x14ac:dyDescent="0.2">
      <c r="A1013" s="5" t="s">
        <v>16</v>
      </c>
      <c r="B1013" s="3">
        <v>4319.1416012263498</v>
      </c>
      <c r="C1013" s="3">
        <v>4208.0271624487214</v>
      </c>
      <c r="D1013" s="3">
        <v>4021.061419138864</v>
      </c>
      <c r="E1013" s="3">
        <v>3962.8223713198131</v>
      </c>
      <c r="F1013" s="3">
        <v>4092.1428609230347</v>
      </c>
      <c r="G1013" s="3">
        <v>4316.6128020644001</v>
      </c>
      <c r="H1013" s="3">
        <v>4432.6474430092867</v>
      </c>
      <c r="I1013" s="3">
        <v>5496.9639644597901</v>
      </c>
      <c r="J1013" s="3">
        <v>5163.3917642974066</v>
      </c>
      <c r="K1013" s="3">
        <v>4712.2320724197534</v>
      </c>
      <c r="L1013" s="3">
        <v>4671.2306551140537</v>
      </c>
      <c r="M1013" s="3">
        <v>4963.5714331868212</v>
      </c>
      <c r="N1013" s="3">
        <v>5224.4531270901753</v>
      </c>
      <c r="O1013" s="3">
        <v>5320.450474159893</v>
      </c>
      <c r="P1013" s="3">
        <v>5542.199146160443</v>
      </c>
      <c r="Q1013" s="3">
        <v>5668.9042890328392</v>
      </c>
      <c r="R1013" s="3">
        <v>6071.2035799185587</v>
      </c>
      <c r="S1013" s="3">
        <v>6333.9682775077108</v>
      </c>
      <c r="T1013" s="3">
        <v>6504.633861741203</v>
      </c>
      <c r="U1013" s="3">
        <v>6803.45321824437</v>
      </c>
      <c r="V1013" s="3">
        <v>7152.3802816757106</v>
      </c>
      <c r="W1013" s="3">
        <v>7154.2807610131058</v>
      </c>
      <c r="X1013" s="3">
        <v>7738.913981626486</v>
      </c>
    </row>
    <row r="1014" spans="1:24" ht="15" customHeight="1" x14ac:dyDescent="0.2">
      <c r="A1014" s="5" t="s">
        <v>17</v>
      </c>
      <c r="B1014" s="3">
        <v>3183.903998724983</v>
      </c>
      <c r="C1014" s="3">
        <v>3423.79814489719</v>
      </c>
      <c r="D1014" s="3">
        <v>3604.7126498513808</v>
      </c>
      <c r="E1014" s="3">
        <v>3855.7103206253755</v>
      </c>
      <c r="F1014" s="3">
        <v>4208.6614438172319</v>
      </c>
      <c r="G1014" s="3">
        <v>5194.293566248034</v>
      </c>
      <c r="H1014" s="3">
        <v>4784.827015287925</v>
      </c>
      <c r="I1014" s="3">
        <v>4507.2872541394572</v>
      </c>
      <c r="J1014" s="3">
        <v>4654.0958990655126</v>
      </c>
      <c r="K1014" s="3">
        <v>4715.3880810126266</v>
      </c>
      <c r="L1014" s="3">
        <v>4747.9065500432735</v>
      </c>
      <c r="M1014" s="3">
        <v>4831.0934694535626</v>
      </c>
      <c r="N1014" s="3">
        <v>4954.1651191731798</v>
      </c>
      <c r="O1014" s="3">
        <v>5047.3437469515693</v>
      </c>
      <c r="P1014" s="3">
        <v>5162.8533738287952</v>
      </c>
      <c r="Q1014" s="3">
        <v>5417.4666797529508</v>
      </c>
      <c r="R1014" s="3">
        <v>5662.6539029235782</v>
      </c>
      <c r="S1014" s="3">
        <v>5890.6866883688708</v>
      </c>
      <c r="T1014" s="3">
        <v>6216.4134849089678</v>
      </c>
      <c r="U1014" s="3">
        <v>6377.8298822860179</v>
      </c>
      <c r="V1014" s="3">
        <v>6517.6323690239751</v>
      </c>
      <c r="W1014" s="3">
        <v>6961.9262745151909</v>
      </c>
      <c r="X1014" s="3">
        <v>7744.0400147836772</v>
      </c>
    </row>
    <row r="1015" spans="1:24" ht="15" customHeight="1" x14ac:dyDescent="0.2">
      <c r="A1015" s="16" t="s">
        <v>18</v>
      </c>
      <c r="B1015" s="17">
        <v>8158.9171764967723</v>
      </c>
      <c r="C1015" s="17">
        <v>8381.8647575311024</v>
      </c>
      <c r="D1015" s="17">
        <v>8460.0750738106017</v>
      </c>
      <c r="E1015" s="17">
        <v>8771.2998588049559</v>
      </c>
      <c r="F1015" s="17">
        <v>9280.5256668716193</v>
      </c>
      <c r="G1015" s="17">
        <v>10515.605538487351</v>
      </c>
      <c r="H1015" s="17">
        <v>10238.267481711047</v>
      </c>
      <c r="I1015" s="17">
        <v>11042.942148314316</v>
      </c>
      <c r="J1015" s="17">
        <v>10914.84700686183</v>
      </c>
      <c r="K1015" s="17">
        <v>10991.400585737249</v>
      </c>
      <c r="L1015" s="17">
        <v>10963.215911743488</v>
      </c>
      <c r="M1015" s="17">
        <v>11025.95398582137</v>
      </c>
      <c r="N1015" s="17">
        <v>11360.748963612099</v>
      </c>
      <c r="O1015" s="17">
        <v>11535.508335642284</v>
      </c>
      <c r="P1015" s="17">
        <v>11896.896170248398</v>
      </c>
      <c r="Q1015" s="17">
        <v>12277.381241787694</v>
      </c>
      <c r="R1015" s="17">
        <v>12941.144835149758</v>
      </c>
      <c r="S1015" s="17">
        <v>13414.957603280496</v>
      </c>
      <c r="T1015" s="17">
        <v>13911.422730528371</v>
      </c>
      <c r="U1015" s="17">
        <v>14379.577685832652</v>
      </c>
      <c r="V1015" s="17">
        <v>15335.866832558004</v>
      </c>
      <c r="W1015" s="17">
        <v>16708.233046214271</v>
      </c>
      <c r="X1015" s="17">
        <v>18086.258718091878</v>
      </c>
    </row>
    <row r="1016" spans="1:24" ht="15" customHeight="1" x14ac:dyDescent="0.2">
      <c r="A1016" s="9"/>
      <c r="B1016" s="15"/>
      <c r="C1016" s="15"/>
      <c r="D1016" s="15"/>
      <c r="E1016" s="15"/>
      <c r="F1016" s="15"/>
      <c r="G1016" s="15"/>
      <c r="H1016" s="15"/>
      <c r="I1016" s="15"/>
      <c r="J1016" s="8"/>
      <c r="K1016" s="8"/>
      <c r="L1016" s="8"/>
      <c r="M1016" s="8"/>
      <c r="N1016" s="8"/>
      <c r="O1016" s="8"/>
      <c r="P1016" s="8"/>
      <c r="Q1016" s="8"/>
      <c r="R1016" s="8"/>
      <c r="S1016" s="9"/>
      <c r="T1016" s="9"/>
    </row>
    <row r="1017" spans="1:24" ht="15" customHeight="1" x14ac:dyDescent="0.2">
      <c r="A1017" s="9" t="s">
        <v>625</v>
      </c>
      <c r="B1017" s="15"/>
      <c r="C1017" s="15"/>
      <c r="D1017" s="15"/>
      <c r="E1017" s="15"/>
      <c r="F1017" s="15"/>
      <c r="G1017" s="15"/>
      <c r="H1017" s="15"/>
      <c r="I1017" s="15"/>
    </row>
    <row r="1018" spans="1:24" ht="15" customHeight="1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</row>
    <row r="1019" spans="1:24" ht="15" customHeight="1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</row>
    <row r="1020" spans="1:24" ht="15" customHeight="1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</row>
    <row r="1021" spans="1:24" ht="15" customHeight="1" x14ac:dyDescent="0.2">
      <c r="A1021" s="15"/>
      <c r="B1021" s="206"/>
      <c r="C1021" s="206"/>
      <c r="D1021" s="206"/>
      <c r="E1021" s="206"/>
      <c r="F1021" s="206"/>
      <c r="G1021" s="206"/>
      <c r="H1021" s="206"/>
      <c r="I1021" s="206"/>
      <c r="J1021" s="206"/>
      <c r="K1021" s="206"/>
      <c r="L1021" s="206"/>
      <c r="M1021" s="206"/>
      <c r="N1021" s="206"/>
      <c r="O1021" s="206"/>
      <c r="P1021" s="206"/>
      <c r="Q1021" s="206"/>
      <c r="R1021" s="206"/>
      <c r="S1021" s="206"/>
      <c r="T1021" s="206"/>
      <c r="U1021" s="206"/>
      <c r="V1021" s="206"/>
      <c r="W1021" s="206"/>
    </row>
    <row r="1022" spans="1:24" ht="15" customHeight="1" x14ac:dyDescent="0.2">
      <c r="A1022" s="15"/>
      <c r="B1022" s="206"/>
      <c r="C1022" s="206"/>
      <c r="D1022" s="206"/>
      <c r="E1022" s="206"/>
      <c r="F1022" s="206"/>
      <c r="G1022" s="206"/>
      <c r="H1022" s="206"/>
      <c r="I1022" s="206"/>
      <c r="J1022" s="206"/>
      <c r="K1022" s="206"/>
      <c r="L1022" s="206"/>
      <c r="M1022" s="206"/>
      <c r="N1022" s="206"/>
      <c r="O1022" s="206"/>
      <c r="P1022" s="206"/>
      <c r="Q1022" s="206"/>
      <c r="R1022" s="206"/>
      <c r="S1022" s="206"/>
      <c r="T1022" s="206"/>
      <c r="U1022" s="206"/>
      <c r="V1022" s="206"/>
      <c r="W1022" s="206"/>
    </row>
    <row r="1023" spans="1:24" ht="15" customHeight="1" x14ac:dyDescent="0.2">
      <c r="A1023" s="15"/>
      <c r="B1023" s="206"/>
      <c r="C1023" s="206"/>
      <c r="D1023" s="206"/>
      <c r="E1023" s="206"/>
      <c r="F1023" s="206"/>
      <c r="G1023" s="206"/>
      <c r="H1023" s="206"/>
      <c r="I1023" s="206"/>
      <c r="J1023" s="206"/>
      <c r="K1023" s="206"/>
      <c r="L1023" s="206"/>
      <c r="M1023" s="206"/>
      <c r="N1023" s="206"/>
      <c r="O1023" s="206"/>
      <c r="P1023" s="206"/>
      <c r="Q1023" s="206"/>
      <c r="R1023" s="206"/>
      <c r="S1023" s="206"/>
      <c r="T1023" s="206"/>
      <c r="U1023" s="206"/>
      <c r="V1023" s="206"/>
      <c r="W1023" s="206"/>
    </row>
    <row r="1024" spans="1:24" ht="15" customHeight="1" x14ac:dyDescent="0.2">
      <c r="A1024" s="15"/>
      <c r="B1024" s="206"/>
      <c r="C1024" s="206"/>
      <c r="D1024" s="206"/>
      <c r="E1024" s="206"/>
      <c r="F1024" s="206"/>
      <c r="G1024" s="206"/>
      <c r="H1024" s="206"/>
      <c r="I1024" s="206"/>
      <c r="J1024" s="206"/>
      <c r="K1024" s="206"/>
      <c r="L1024" s="206"/>
      <c r="M1024" s="206"/>
      <c r="N1024" s="206"/>
      <c r="O1024" s="206"/>
      <c r="P1024" s="206"/>
      <c r="Q1024" s="206"/>
      <c r="R1024" s="206"/>
      <c r="S1024" s="206"/>
      <c r="T1024" s="206"/>
      <c r="U1024" s="206"/>
      <c r="V1024" s="206"/>
      <c r="W1024" s="206"/>
    </row>
    <row r="1025" spans="1:23" ht="15" customHeight="1" x14ac:dyDescent="0.2">
      <c r="A1025" s="15"/>
      <c r="B1025" s="206"/>
      <c r="C1025" s="206"/>
      <c r="D1025" s="206"/>
      <c r="E1025" s="206"/>
      <c r="F1025" s="206"/>
      <c r="G1025" s="206"/>
      <c r="H1025" s="206"/>
      <c r="I1025" s="206"/>
      <c r="J1025" s="206"/>
      <c r="K1025" s="206"/>
      <c r="L1025" s="206"/>
      <c r="M1025" s="206"/>
      <c r="N1025" s="206"/>
      <c r="O1025" s="206"/>
      <c r="P1025" s="206"/>
      <c r="Q1025" s="206"/>
      <c r="R1025" s="206"/>
      <c r="S1025" s="206"/>
      <c r="T1025" s="206"/>
      <c r="U1025" s="206"/>
      <c r="V1025" s="206"/>
      <c r="W1025" s="206"/>
    </row>
    <row r="1026" spans="1:23" ht="15" customHeight="1" x14ac:dyDescent="0.2">
      <c r="A1026" s="15"/>
      <c r="B1026" s="206"/>
      <c r="C1026" s="15"/>
      <c r="D1026" s="15"/>
      <c r="E1026" s="15"/>
      <c r="F1026" s="15"/>
      <c r="G1026" s="15"/>
      <c r="H1026" s="15"/>
      <c r="I1026" s="15"/>
    </row>
    <row r="1027" spans="1:23" ht="15" customHeight="1" x14ac:dyDescent="0.2">
      <c r="A1027" s="15"/>
      <c r="B1027" s="206"/>
      <c r="C1027" s="206"/>
      <c r="D1027" s="206"/>
      <c r="E1027" s="206"/>
      <c r="F1027" s="206"/>
      <c r="G1027" s="206"/>
      <c r="H1027" s="206"/>
      <c r="I1027" s="206"/>
      <c r="J1027" s="206"/>
      <c r="K1027" s="206"/>
      <c r="L1027" s="206"/>
      <c r="M1027" s="206"/>
      <c r="N1027" s="206"/>
      <c r="O1027" s="206"/>
      <c r="P1027" s="206"/>
      <c r="Q1027" s="206"/>
      <c r="R1027" s="206"/>
      <c r="S1027" s="206"/>
      <c r="T1027" s="206"/>
      <c r="U1027" s="206"/>
      <c r="V1027" s="206"/>
      <c r="W1027" s="206"/>
    </row>
    <row r="1028" spans="1:23" ht="15" customHeight="1" x14ac:dyDescent="0.2">
      <c r="A1028" s="15"/>
      <c r="B1028" s="206"/>
      <c r="C1028" s="206"/>
      <c r="D1028" s="206"/>
      <c r="E1028" s="206"/>
      <c r="F1028" s="206"/>
      <c r="G1028" s="206"/>
      <c r="H1028" s="206"/>
      <c r="I1028" s="206"/>
      <c r="J1028" s="206"/>
      <c r="K1028" s="206"/>
      <c r="L1028" s="206"/>
      <c r="M1028" s="206"/>
      <c r="N1028" s="206"/>
      <c r="O1028" s="206"/>
      <c r="P1028" s="206"/>
      <c r="Q1028" s="206"/>
      <c r="R1028" s="206"/>
      <c r="S1028" s="206"/>
      <c r="T1028" s="206"/>
      <c r="U1028" s="206"/>
      <c r="V1028" s="206"/>
      <c r="W1028" s="206"/>
    </row>
    <row r="1029" spans="1:23" ht="15" customHeight="1" x14ac:dyDescent="0.2">
      <c r="A1029" s="15"/>
      <c r="B1029" s="206"/>
      <c r="C1029" s="206"/>
      <c r="D1029" s="206"/>
      <c r="E1029" s="206"/>
      <c r="F1029" s="206"/>
      <c r="G1029" s="206"/>
      <c r="H1029" s="206"/>
      <c r="I1029" s="206"/>
      <c r="J1029" s="206"/>
      <c r="K1029" s="206"/>
      <c r="L1029" s="206"/>
      <c r="M1029" s="206"/>
      <c r="N1029" s="206"/>
      <c r="O1029" s="206"/>
      <c r="P1029" s="206"/>
      <c r="Q1029" s="206"/>
      <c r="R1029" s="206"/>
      <c r="S1029" s="206"/>
      <c r="T1029" s="206"/>
      <c r="U1029" s="206"/>
      <c r="V1029" s="206"/>
      <c r="W1029" s="206"/>
    </row>
    <row r="1030" spans="1:23" ht="15" customHeight="1" x14ac:dyDescent="0.2">
      <c r="A1030" s="15"/>
      <c r="B1030" s="206"/>
      <c r="C1030" s="206"/>
      <c r="D1030" s="206"/>
      <c r="E1030" s="206"/>
      <c r="F1030" s="206"/>
      <c r="G1030" s="206"/>
      <c r="H1030" s="206"/>
      <c r="I1030" s="206"/>
      <c r="J1030" s="206"/>
      <c r="K1030" s="206"/>
      <c r="L1030" s="206"/>
      <c r="M1030" s="206"/>
      <c r="N1030" s="206"/>
      <c r="O1030" s="206"/>
      <c r="P1030" s="206"/>
      <c r="Q1030" s="206"/>
      <c r="R1030" s="206"/>
      <c r="S1030" s="206"/>
      <c r="T1030" s="206"/>
      <c r="U1030" s="206"/>
      <c r="V1030" s="206"/>
      <c r="W1030" s="206"/>
    </row>
    <row r="1031" spans="1:23" ht="15" customHeight="1" x14ac:dyDescent="0.2">
      <c r="A1031" s="15"/>
      <c r="B1031" s="206"/>
      <c r="C1031" s="206"/>
      <c r="D1031" s="206"/>
      <c r="E1031" s="206"/>
      <c r="F1031" s="206"/>
      <c r="G1031" s="206"/>
      <c r="H1031" s="206"/>
      <c r="I1031" s="206"/>
      <c r="J1031" s="206"/>
      <c r="K1031" s="206"/>
      <c r="L1031" s="206"/>
      <c r="M1031" s="206"/>
      <c r="N1031" s="206"/>
      <c r="O1031" s="206"/>
      <c r="P1031" s="206"/>
      <c r="Q1031" s="206"/>
      <c r="R1031" s="206"/>
      <c r="S1031" s="206"/>
      <c r="T1031" s="206"/>
      <c r="U1031" s="206"/>
      <c r="V1031" s="206"/>
      <c r="W1031" s="206"/>
    </row>
    <row r="1032" spans="1:23" ht="15" customHeight="1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</row>
    <row r="1033" spans="1:23" ht="15" customHeight="1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</row>
    <row r="1034" spans="1:23" ht="15" customHeight="1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</row>
    <row r="1035" spans="1:23" ht="15" customHeight="1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</row>
    <row r="1036" spans="1:23" ht="15" customHeight="1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</row>
    <row r="1037" spans="1:23" ht="15" customHeight="1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</row>
    <row r="1038" spans="1:23" ht="15" customHeight="1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</row>
    <row r="1039" spans="1:23" ht="15" customHeight="1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</row>
    <row r="1040" spans="1:23" ht="15" customHeight="1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</row>
    <row r="1041" s="15" customFormat="1" ht="15" customHeight="1" x14ac:dyDescent="0.2"/>
    <row r="1042" s="15" customFormat="1" ht="15" customHeight="1" x14ac:dyDescent="0.2"/>
    <row r="1043" s="15" customFormat="1" ht="15" customHeight="1" x14ac:dyDescent="0.2"/>
    <row r="1044" s="15" customFormat="1" ht="15" customHeight="1" x14ac:dyDescent="0.2"/>
    <row r="1045" s="15" customFormat="1" ht="15" customHeight="1" x14ac:dyDescent="0.2"/>
    <row r="1046" s="15" customFormat="1" ht="15" customHeight="1" x14ac:dyDescent="0.2"/>
    <row r="1047" s="15" customFormat="1" ht="15" customHeight="1" x14ac:dyDescent="0.2"/>
    <row r="1048" s="15" customFormat="1" ht="15" customHeight="1" x14ac:dyDescent="0.2"/>
    <row r="1049" s="15" customFormat="1" ht="15" customHeight="1" x14ac:dyDescent="0.2"/>
    <row r="1050" s="15" customFormat="1" ht="15" customHeight="1" x14ac:dyDescent="0.2"/>
    <row r="1051" s="15" customFormat="1" ht="15" customHeight="1" x14ac:dyDescent="0.2"/>
    <row r="1052" s="15" customFormat="1" ht="15" customHeight="1" x14ac:dyDescent="0.2"/>
    <row r="1053" s="15" customFormat="1" ht="15" customHeight="1" x14ac:dyDescent="0.2"/>
    <row r="1054" s="15" customFormat="1" ht="15" customHeight="1" x14ac:dyDescent="0.2"/>
    <row r="1055" s="15" customFormat="1" ht="15" customHeight="1" x14ac:dyDescent="0.2"/>
    <row r="1056" s="15" customFormat="1" ht="15" customHeight="1" x14ac:dyDescent="0.2"/>
    <row r="1057" s="15" customFormat="1" ht="15" customHeight="1" x14ac:dyDescent="0.2"/>
    <row r="1058" s="15" customFormat="1" ht="15" customHeight="1" x14ac:dyDescent="0.2"/>
    <row r="1059" s="15" customFormat="1" ht="15" customHeight="1" x14ac:dyDescent="0.2"/>
    <row r="1060" s="15" customFormat="1" ht="15" customHeight="1" x14ac:dyDescent="0.2"/>
    <row r="1061" s="15" customFormat="1" ht="15" customHeight="1" x14ac:dyDescent="0.2"/>
    <row r="1062" s="15" customFormat="1" ht="15" customHeight="1" x14ac:dyDescent="0.2"/>
    <row r="1063" s="15" customFormat="1" ht="15" customHeight="1" x14ac:dyDescent="0.2"/>
    <row r="1064" s="15" customFormat="1" ht="15" customHeight="1" x14ac:dyDescent="0.2"/>
    <row r="1065" s="15" customFormat="1" ht="15" customHeight="1" x14ac:dyDescent="0.2"/>
    <row r="1066" s="15" customFormat="1" ht="15" customHeight="1" x14ac:dyDescent="0.2"/>
    <row r="1067" s="15" customFormat="1" ht="15" customHeight="1" x14ac:dyDescent="0.2"/>
    <row r="1068" s="15" customFormat="1" ht="15" customHeight="1" x14ac:dyDescent="0.2"/>
    <row r="1069" s="15" customFormat="1" ht="15" customHeight="1" x14ac:dyDescent="0.2"/>
    <row r="1070" s="15" customFormat="1" ht="15" customHeight="1" x14ac:dyDescent="0.2"/>
    <row r="1071" s="15" customFormat="1" ht="15" customHeight="1" x14ac:dyDescent="0.2"/>
    <row r="1072" s="15" customFormat="1" ht="15" customHeight="1" x14ac:dyDescent="0.2"/>
    <row r="1073" s="15" customFormat="1" ht="15" customHeight="1" x14ac:dyDescent="0.2"/>
    <row r="1074" s="15" customFormat="1" ht="15" customHeight="1" x14ac:dyDescent="0.2"/>
    <row r="1075" s="15" customFormat="1" ht="15" customHeight="1" x14ac:dyDescent="0.2"/>
    <row r="1076" s="15" customFormat="1" ht="15" customHeight="1" x14ac:dyDescent="0.2"/>
    <row r="1077" s="15" customFormat="1" ht="15" customHeight="1" x14ac:dyDescent="0.2"/>
    <row r="1078" s="15" customFormat="1" ht="15" customHeight="1" x14ac:dyDescent="0.2"/>
    <row r="1079" s="15" customFormat="1" ht="15" customHeight="1" x14ac:dyDescent="0.2"/>
    <row r="1080" s="15" customFormat="1" ht="15" customHeight="1" x14ac:dyDescent="0.2"/>
    <row r="1081" s="15" customFormat="1" ht="15" customHeight="1" x14ac:dyDescent="0.2"/>
    <row r="1082" s="15" customFormat="1" ht="15" customHeight="1" x14ac:dyDescent="0.2"/>
    <row r="1083" s="15" customFormat="1" ht="15" customHeight="1" x14ac:dyDescent="0.2"/>
    <row r="1084" s="15" customFormat="1" ht="15" customHeight="1" x14ac:dyDescent="0.2"/>
    <row r="1085" s="15" customFormat="1" ht="15" customHeight="1" x14ac:dyDescent="0.2"/>
    <row r="1086" s="15" customFormat="1" ht="15" customHeight="1" x14ac:dyDescent="0.2"/>
    <row r="1087" s="15" customFormat="1" ht="15" customHeight="1" x14ac:dyDescent="0.2"/>
    <row r="1088" s="15" customFormat="1" ht="15" customHeight="1" x14ac:dyDescent="0.2"/>
    <row r="1089" s="15" customFormat="1" ht="15" customHeight="1" x14ac:dyDescent="0.2"/>
    <row r="1090" s="15" customFormat="1" ht="15" customHeight="1" x14ac:dyDescent="0.2"/>
    <row r="1091" s="15" customFormat="1" ht="15" customHeight="1" x14ac:dyDescent="0.2"/>
    <row r="1092" s="15" customFormat="1" ht="15" customHeight="1" x14ac:dyDescent="0.2"/>
    <row r="1093" s="15" customFormat="1" ht="15" customHeight="1" x14ac:dyDescent="0.2"/>
    <row r="1094" s="15" customFormat="1" ht="15" customHeight="1" x14ac:dyDescent="0.2"/>
    <row r="1095" s="15" customFormat="1" ht="15" customHeight="1" x14ac:dyDescent="0.2"/>
    <row r="1096" s="15" customFormat="1" ht="15" customHeight="1" x14ac:dyDescent="0.2"/>
    <row r="1097" s="15" customFormat="1" ht="15" customHeight="1" x14ac:dyDescent="0.2"/>
    <row r="1098" s="15" customFormat="1" ht="15" customHeight="1" x14ac:dyDescent="0.2"/>
    <row r="1099" s="15" customFormat="1" ht="15" customHeight="1" x14ac:dyDescent="0.2"/>
    <row r="1100" s="15" customFormat="1" ht="15" customHeight="1" x14ac:dyDescent="0.2"/>
    <row r="1101" s="15" customFormat="1" ht="15" customHeight="1" x14ac:dyDescent="0.2"/>
    <row r="1102" s="15" customFormat="1" ht="15" customHeight="1" x14ac:dyDescent="0.2"/>
    <row r="1103" s="15" customFormat="1" ht="15" customHeight="1" x14ac:dyDescent="0.2"/>
    <row r="1104" s="15" customFormat="1" ht="15" customHeight="1" x14ac:dyDescent="0.2"/>
    <row r="1105" s="15" customFormat="1" ht="15" customHeight="1" x14ac:dyDescent="0.2"/>
    <row r="1106" s="15" customFormat="1" ht="15" customHeight="1" x14ac:dyDescent="0.2"/>
    <row r="1107" s="15" customFormat="1" ht="15" customHeight="1" x14ac:dyDescent="0.2"/>
    <row r="1108" s="15" customFormat="1" ht="15" customHeight="1" x14ac:dyDescent="0.2"/>
    <row r="1109" s="15" customFormat="1" ht="15" customHeight="1" x14ac:dyDescent="0.2"/>
    <row r="1110" s="15" customFormat="1" ht="15" customHeight="1" x14ac:dyDescent="0.2"/>
    <row r="1111" s="15" customFormat="1" ht="15" customHeight="1" x14ac:dyDescent="0.2"/>
    <row r="1112" s="15" customFormat="1" ht="15" customHeight="1" x14ac:dyDescent="0.2"/>
    <row r="1113" s="15" customFormat="1" ht="15" customHeight="1" x14ac:dyDescent="0.2"/>
    <row r="1114" s="15" customFormat="1" ht="15" customHeight="1" x14ac:dyDescent="0.2"/>
    <row r="1115" s="15" customFormat="1" ht="15" customHeight="1" x14ac:dyDescent="0.2"/>
    <row r="1116" s="15" customFormat="1" ht="15" customHeight="1" x14ac:dyDescent="0.2"/>
    <row r="1117" s="15" customFormat="1" ht="15" customHeight="1" x14ac:dyDescent="0.2"/>
    <row r="1118" s="15" customFormat="1" ht="15" customHeight="1" x14ac:dyDescent="0.2"/>
    <row r="1119" s="15" customFormat="1" ht="15" customHeight="1" x14ac:dyDescent="0.2"/>
    <row r="1120" s="15" customFormat="1" ht="15" customHeight="1" x14ac:dyDescent="0.2"/>
    <row r="1121" s="15" customFormat="1" ht="15" customHeight="1" x14ac:dyDescent="0.2"/>
    <row r="1122" s="15" customFormat="1" ht="15" customHeight="1" x14ac:dyDescent="0.2"/>
    <row r="1123" s="15" customFormat="1" ht="15" customHeight="1" x14ac:dyDescent="0.2"/>
    <row r="1124" s="15" customFormat="1" ht="15" customHeight="1" x14ac:dyDescent="0.2"/>
    <row r="1125" s="15" customFormat="1" ht="15" customHeight="1" x14ac:dyDescent="0.2"/>
    <row r="1126" s="15" customFormat="1" ht="15" customHeight="1" x14ac:dyDescent="0.2"/>
    <row r="1127" s="15" customFormat="1" ht="15" customHeight="1" x14ac:dyDescent="0.2"/>
    <row r="1128" s="15" customFormat="1" ht="15" customHeight="1" x14ac:dyDescent="0.2"/>
    <row r="1129" s="15" customFormat="1" ht="15" customHeight="1" x14ac:dyDescent="0.2"/>
    <row r="1130" s="15" customFormat="1" ht="15" customHeight="1" x14ac:dyDescent="0.2"/>
    <row r="1131" s="15" customFormat="1" ht="15" customHeight="1" x14ac:dyDescent="0.2"/>
    <row r="1132" s="15" customFormat="1" ht="15" customHeight="1" x14ac:dyDescent="0.2"/>
    <row r="1133" s="15" customFormat="1" ht="15" customHeight="1" x14ac:dyDescent="0.2"/>
    <row r="1134" s="15" customFormat="1" ht="15" customHeight="1" x14ac:dyDescent="0.2"/>
    <row r="1135" s="15" customFormat="1" ht="15" customHeight="1" x14ac:dyDescent="0.2"/>
    <row r="1136" s="15" customFormat="1" ht="15" customHeight="1" x14ac:dyDescent="0.2"/>
    <row r="1137" s="15" customFormat="1" ht="15" customHeight="1" x14ac:dyDescent="0.2"/>
    <row r="1138" s="15" customFormat="1" ht="15" customHeight="1" x14ac:dyDescent="0.2"/>
    <row r="1139" s="15" customFormat="1" ht="15" customHeight="1" x14ac:dyDescent="0.2"/>
    <row r="1140" s="15" customFormat="1" ht="15" customHeight="1" x14ac:dyDescent="0.2"/>
    <row r="1141" s="15" customFormat="1" ht="15" customHeight="1" x14ac:dyDescent="0.2"/>
    <row r="1142" s="15" customFormat="1" ht="15" customHeight="1" x14ac:dyDescent="0.2"/>
    <row r="1143" s="15" customFormat="1" ht="15" customHeight="1" x14ac:dyDescent="0.2"/>
    <row r="1144" s="15" customFormat="1" ht="15" customHeight="1" x14ac:dyDescent="0.2"/>
    <row r="1145" s="15" customFormat="1" ht="15" customHeight="1" x14ac:dyDescent="0.2"/>
    <row r="1146" s="15" customFormat="1" ht="15" customHeight="1" x14ac:dyDescent="0.2"/>
    <row r="1147" s="15" customFormat="1" ht="15" customHeight="1" x14ac:dyDescent="0.2"/>
    <row r="1148" s="15" customFormat="1" ht="15" customHeight="1" x14ac:dyDescent="0.2"/>
    <row r="1149" s="15" customFormat="1" ht="15" customHeight="1" x14ac:dyDescent="0.2"/>
    <row r="1150" s="15" customFormat="1" ht="15" customHeight="1" x14ac:dyDescent="0.2"/>
    <row r="1151" s="15" customFormat="1" ht="15" customHeight="1" x14ac:dyDescent="0.2"/>
    <row r="1152" s="15" customFormat="1" ht="15" customHeight="1" x14ac:dyDescent="0.2"/>
    <row r="1153" s="15" customFormat="1" ht="15" customHeight="1" x14ac:dyDescent="0.2"/>
    <row r="1154" s="15" customFormat="1" ht="15" customHeight="1" x14ac:dyDescent="0.2"/>
    <row r="1155" s="15" customFormat="1" ht="15" customHeight="1" x14ac:dyDescent="0.2"/>
    <row r="1156" s="15" customFormat="1" ht="15" customHeight="1" x14ac:dyDescent="0.2"/>
    <row r="1157" s="15" customFormat="1" ht="15" customHeight="1" x14ac:dyDescent="0.2"/>
    <row r="1158" s="15" customFormat="1" ht="15" customHeight="1" x14ac:dyDescent="0.2"/>
    <row r="1159" s="15" customFormat="1" ht="15" customHeight="1" x14ac:dyDescent="0.2"/>
    <row r="1160" s="15" customFormat="1" ht="15" customHeight="1" x14ac:dyDescent="0.2"/>
    <row r="1161" s="15" customFormat="1" ht="15" customHeight="1" x14ac:dyDescent="0.2"/>
    <row r="1162" s="15" customFormat="1" ht="15" customHeight="1" x14ac:dyDescent="0.2"/>
    <row r="1163" s="15" customFormat="1" ht="15" customHeight="1" x14ac:dyDescent="0.2"/>
    <row r="1164" s="15" customFormat="1" ht="15" customHeight="1" x14ac:dyDescent="0.2"/>
    <row r="1165" s="15" customFormat="1" ht="15" customHeight="1" x14ac:dyDescent="0.2"/>
    <row r="1166" s="15" customFormat="1" ht="15" customHeight="1" x14ac:dyDescent="0.2"/>
    <row r="1167" s="15" customFormat="1" ht="15" customHeight="1" x14ac:dyDescent="0.2"/>
    <row r="1168" s="15" customFormat="1" ht="15" customHeight="1" x14ac:dyDescent="0.2"/>
    <row r="1169" s="15" customFormat="1" ht="15" customHeight="1" x14ac:dyDescent="0.2"/>
    <row r="1170" s="15" customFormat="1" ht="15" customHeight="1" x14ac:dyDescent="0.2"/>
    <row r="1171" s="15" customFormat="1" ht="15" customHeight="1" x14ac:dyDescent="0.2"/>
    <row r="1172" s="15" customFormat="1" ht="15" customHeight="1" x14ac:dyDescent="0.2"/>
    <row r="1173" s="15" customFormat="1" ht="15" customHeight="1" x14ac:dyDescent="0.2"/>
    <row r="1174" s="15" customFormat="1" ht="15" customHeight="1" x14ac:dyDescent="0.2"/>
    <row r="1175" s="15" customFormat="1" ht="15" customHeight="1" x14ac:dyDescent="0.2"/>
    <row r="1176" s="15" customFormat="1" ht="15" customHeight="1" x14ac:dyDescent="0.2"/>
    <row r="1177" s="15" customFormat="1" ht="15" customHeight="1" x14ac:dyDescent="0.2"/>
    <row r="1178" s="15" customFormat="1" ht="15" customHeight="1" x14ac:dyDescent="0.2"/>
    <row r="1179" s="15" customFormat="1" ht="15" customHeight="1" x14ac:dyDescent="0.2"/>
    <row r="1180" s="15" customFormat="1" ht="15" customHeight="1" x14ac:dyDescent="0.2"/>
    <row r="1181" s="15" customFormat="1" ht="15" customHeight="1" x14ac:dyDescent="0.2"/>
    <row r="1182" s="15" customFormat="1" ht="15" customHeight="1" x14ac:dyDescent="0.2"/>
    <row r="1183" s="15" customFormat="1" ht="15" customHeight="1" x14ac:dyDescent="0.2"/>
    <row r="1184" s="15" customFormat="1" ht="15" customHeight="1" x14ac:dyDescent="0.2"/>
    <row r="1185" s="15" customFormat="1" ht="15" customHeight="1" x14ac:dyDescent="0.2"/>
    <row r="1186" s="15" customFormat="1" ht="15" customHeight="1" x14ac:dyDescent="0.2"/>
    <row r="1187" s="15" customFormat="1" ht="15" customHeight="1" x14ac:dyDescent="0.2"/>
    <row r="1188" s="15" customFormat="1" ht="15" customHeight="1" x14ac:dyDescent="0.2"/>
    <row r="1189" s="15" customFormat="1" ht="15" customHeight="1" x14ac:dyDescent="0.2"/>
    <row r="1190" s="15" customFormat="1" ht="15" customHeight="1" x14ac:dyDescent="0.2"/>
    <row r="1191" s="15" customFormat="1" ht="15" customHeight="1" x14ac:dyDescent="0.2"/>
    <row r="1192" s="15" customFormat="1" ht="15" customHeight="1" x14ac:dyDescent="0.2"/>
    <row r="1193" s="15" customFormat="1" ht="15" customHeight="1" x14ac:dyDescent="0.2"/>
    <row r="1194" s="15" customFormat="1" ht="15" customHeight="1" x14ac:dyDescent="0.2"/>
    <row r="1195" s="15" customFormat="1" ht="15" customHeight="1" x14ac:dyDescent="0.2"/>
    <row r="1196" s="15" customFormat="1" ht="15" customHeight="1" x14ac:dyDescent="0.2"/>
    <row r="1197" s="15" customFormat="1" ht="15" customHeight="1" x14ac:dyDescent="0.2"/>
    <row r="1198" s="15" customFormat="1" ht="15" customHeight="1" x14ac:dyDescent="0.2"/>
    <row r="1199" s="15" customFormat="1" ht="15" customHeight="1" x14ac:dyDescent="0.2"/>
    <row r="1200" s="15" customFormat="1" ht="15" customHeight="1" x14ac:dyDescent="0.2"/>
    <row r="1201" s="15" customFormat="1" ht="15" customHeight="1" x14ac:dyDescent="0.2"/>
    <row r="1202" s="15" customFormat="1" ht="15" customHeight="1" x14ac:dyDescent="0.2"/>
    <row r="1203" s="15" customFormat="1" ht="15" customHeight="1" x14ac:dyDescent="0.2"/>
    <row r="1204" s="15" customFormat="1" ht="15" customHeight="1" x14ac:dyDescent="0.2"/>
    <row r="1205" s="15" customFormat="1" ht="15" customHeight="1" x14ac:dyDescent="0.2"/>
    <row r="1206" s="15" customFormat="1" ht="15" customHeight="1" x14ac:dyDescent="0.2"/>
    <row r="1207" s="15" customFormat="1" ht="15" customHeight="1" x14ac:dyDescent="0.2"/>
    <row r="1208" s="15" customFormat="1" ht="15" customHeight="1" x14ac:dyDescent="0.2"/>
    <row r="1209" s="15" customFormat="1" ht="15" customHeight="1" x14ac:dyDescent="0.2"/>
    <row r="1210" s="15" customFormat="1" ht="15" customHeight="1" x14ac:dyDescent="0.2"/>
    <row r="1211" s="15" customFormat="1" ht="15" customHeight="1" x14ac:dyDescent="0.2"/>
    <row r="1212" s="15" customFormat="1" ht="15" customHeight="1" x14ac:dyDescent="0.2"/>
    <row r="1213" s="15" customFormat="1" ht="15" customHeight="1" x14ac:dyDescent="0.2"/>
    <row r="1214" s="15" customFormat="1" ht="15" customHeight="1" x14ac:dyDescent="0.2"/>
    <row r="1215" s="15" customFormat="1" ht="15" customHeight="1" x14ac:dyDescent="0.2"/>
    <row r="1216" s="15" customFormat="1" ht="15" customHeight="1" x14ac:dyDescent="0.2"/>
    <row r="1217" s="15" customFormat="1" ht="15" customHeight="1" x14ac:dyDescent="0.2"/>
    <row r="1218" s="15" customFormat="1" ht="15" customHeight="1" x14ac:dyDescent="0.2"/>
    <row r="1219" s="15" customFormat="1" ht="15" customHeight="1" x14ac:dyDescent="0.2"/>
    <row r="1220" s="15" customFormat="1" ht="15" customHeight="1" x14ac:dyDescent="0.2"/>
    <row r="1221" s="15" customFormat="1" ht="15" customHeight="1" x14ac:dyDescent="0.2"/>
    <row r="1222" s="15" customFormat="1" ht="15" customHeight="1" x14ac:dyDescent="0.2"/>
    <row r="1223" s="15" customFormat="1" ht="15" customHeight="1" x14ac:dyDescent="0.2"/>
    <row r="1224" s="15" customFormat="1" ht="15" customHeight="1" x14ac:dyDescent="0.2"/>
    <row r="1225" s="15" customFormat="1" ht="15" customHeight="1" x14ac:dyDescent="0.2"/>
    <row r="1226" s="15" customFormat="1" ht="15" customHeight="1" x14ac:dyDescent="0.2"/>
    <row r="1227" s="15" customFormat="1" ht="15" customHeight="1" x14ac:dyDescent="0.2"/>
    <row r="1228" s="15" customFormat="1" ht="15" customHeight="1" x14ac:dyDescent="0.2"/>
    <row r="1229" s="15" customFormat="1" ht="15" customHeight="1" x14ac:dyDescent="0.2"/>
    <row r="1230" s="15" customFormat="1" ht="15" customHeight="1" x14ac:dyDescent="0.2"/>
    <row r="1231" s="15" customFormat="1" ht="15" customHeight="1" x14ac:dyDescent="0.2"/>
    <row r="1232" s="15" customFormat="1" ht="15" customHeight="1" x14ac:dyDescent="0.2"/>
    <row r="1233" s="15" customFormat="1" ht="15" customHeight="1" x14ac:dyDescent="0.2"/>
    <row r="1234" s="15" customFormat="1" ht="15" customHeight="1" x14ac:dyDescent="0.2"/>
    <row r="1235" s="15" customFormat="1" ht="15" customHeight="1" x14ac:dyDescent="0.2"/>
    <row r="1236" s="15" customFormat="1" ht="15" customHeight="1" x14ac:dyDescent="0.2"/>
    <row r="1237" s="15" customFormat="1" ht="15" customHeight="1" x14ac:dyDescent="0.2"/>
    <row r="1238" s="15" customFormat="1" ht="15" customHeight="1" x14ac:dyDescent="0.2"/>
    <row r="1239" s="15" customFormat="1" ht="15" customHeight="1" x14ac:dyDescent="0.2"/>
    <row r="1240" s="15" customFormat="1" ht="15" customHeight="1" x14ac:dyDescent="0.2"/>
    <row r="1241" s="15" customFormat="1" ht="15" customHeight="1" x14ac:dyDescent="0.2"/>
    <row r="1242" s="15" customFormat="1" ht="15" customHeight="1" x14ac:dyDescent="0.2"/>
    <row r="1243" s="15" customFormat="1" ht="15" customHeight="1" x14ac:dyDescent="0.2"/>
    <row r="1244" s="15" customFormat="1" ht="15" customHeight="1" x14ac:dyDescent="0.2"/>
    <row r="1245" s="15" customFormat="1" ht="15" customHeight="1" x14ac:dyDescent="0.2"/>
    <row r="1246" s="15" customFormat="1" ht="15" customHeight="1" x14ac:dyDescent="0.2"/>
    <row r="1247" s="15" customFormat="1" ht="15" customHeight="1" x14ac:dyDescent="0.2"/>
    <row r="1248" s="15" customFormat="1" ht="15" customHeight="1" x14ac:dyDescent="0.2"/>
    <row r="1249" s="15" customFormat="1" ht="15" customHeight="1" x14ac:dyDescent="0.2"/>
    <row r="1250" s="15" customFormat="1" ht="15" customHeight="1" x14ac:dyDescent="0.2"/>
    <row r="1251" s="15" customFormat="1" ht="15" customHeight="1" x14ac:dyDescent="0.2"/>
    <row r="1252" s="15" customFormat="1" ht="15" customHeight="1" x14ac:dyDescent="0.2"/>
    <row r="1253" s="15" customFormat="1" ht="15" customHeight="1" x14ac:dyDescent="0.2"/>
    <row r="1254" s="15" customFormat="1" ht="15" customHeight="1" x14ac:dyDescent="0.2"/>
    <row r="1255" s="15" customFormat="1" ht="15" customHeight="1" x14ac:dyDescent="0.2"/>
    <row r="1256" s="15" customFormat="1" ht="15" customHeight="1" x14ac:dyDescent="0.2"/>
    <row r="1257" s="15" customFormat="1" ht="15" customHeight="1" x14ac:dyDescent="0.2"/>
    <row r="1258" s="15" customFormat="1" ht="15" customHeight="1" x14ac:dyDescent="0.2"/>
    <row r="1259" s="15" customFormat="1" ht="15" customHeight="1" x14ac:dyDescent="0.2"/>
    <row r="1260" s="15" customFormat="1" ht="15" customHeight="1" x14ac:dyDescent="0.2"/>
    <row r="1261" s="15" customFormat="1" ht="15" customHeight="1" x14ac:dyDescent="0.2"/>
    <row r="1262" s="15" customFormat="1" ht="15" customHeight="1" x14ac:dyDescent="0.2"/>
    <row r="1263" s="15" customFormat="1" ht="15" customHeight="1" x14ac:dyDescent="0.2"/>
    <row r="1264" s="15" customFormat="1" ht="15" customHeight="1" x14ac:dyDescent="0.2"/>
    <row r="1265" s="15" customFormat="1" ht="15" customHeight="1" x14ac:dyDescent="0.2"/>
    <row r="1266" s="15" customFormat="1" ht="15" customHeight="1" x14ac:dyDescent="0.2"/>
    <row r="1267" s="15" customFormat="1" ht="15" customHeight="1" x14ac:dyDescent="0.2"/>
    <row r="1268" s="15" customFormat="1" ht="15" customHeight="1" x14ac:dyDescent="0.2"/>
    <row r="1269" s="15" customFormat="1" ht="15" customHeight="1" x14ac:dyDescent="0.2"/>
    <row r="1270" s="15" customFormat="1" ht="15" customHeight="1" x14ac:dyDescent="0.2"/>
    <row r="1271" s="15" customFormat="1" ht="15" customHeight="1" x14ac:dyDescent="0.2"/>
    <row r="1272" s="15" customFormat="1" ht="15" customHeight="1" x14ac:dyDescent="0.2"/>
    <row r="1273" s="15" customFormat="1" ht="15" customHeight="1" x14ac:dyDescent="0.2"/>
    <row r="1274" s="15" customFormat="1" ht="15" customHeight="1" x14ac:dyDescent="0.2"/>
    <row r="1275" s="15" customFormat="1" ht="15" customHeight="1" x14ac:dyDescent="0.2"/>
    <row r="1276" s="15" customFormat="1" ht="15" customHeight="1" x14ac:dyDescent="0.2"/>
    <row r="1277" s="15" customFormat="1" ht="15" customHeight="1" x14ac:dyDescent="0.2"/>
    <row r="1278" s="15" customFormat="1" ht="15" customHeight="1" x14ac:dyDescent="0.2"/>
    <row r="1279" s="15" customFormat="1" ht="15" customHeight="1" x14ac:dyDescent="0.2"/>
    <row r="1280" s="15" customFormat="1" ht="15" customHeight="1" x14ac:dyDescent="0.2"/>
    <row r="1281" s="15" customFormat="1" ht="15" customHeight="1" x14ac:dyDescent="0.2"/>
    <row r="1282" s="15" customFormat="1" ht="15" customHeight="1" x14ac:dyDescent="0.2"/>
    <row r="1283" s="15" customFormat="1" ht="15" customHeight="1" x14ac:dyDescent="0.2"/>
    <row r="1284" s="15" customFormat="1" ht="15" customHeight="1" x14ac:dyDescent="0.2"/>
    <row r="1285" s="15" customFormat="1" ht="15" customHeight="1" x14ac:dyDescent="0.2"/>
    <row r="1286" s="15" customFormat="1" ht="15" customHeight="1" x14ac:dyDescent="0.2"/>
    <row r="1287" s="15" customFormat="1" ht="15" customHeight="1" x14ac:dyDescent="0.2"/>
    <row r="1288" s="15" customFormat="1" ht="15" customHeight="1" x14ac:dyDescent="0.2"/>
    <row r="1289" s="15" customFormat="1" ht="15" customHeight="1" x14ac:dyDescent="0.2"/>
    <row r="1290" s="15" customFormat="1" ht="15" customHeight="1" x14ac:dyDescent="0.2"/>
    <row r="1291" s="15" customFormat="1" ht="15" customHeight="1" x14ac:dyDescent="0.2"/>
    <row r="1292" s="15" customFormat="1" ht="15" customHeight="1" x14ac:dyDescent="0.2"/>
    <row r="1293" s="15" customFormat="1" ht="15" customHeight="1" x14ac:dyDescent="0.2"/>
    <row r="1294" s="15" customFormat="1" ht="15" customHeight="1" x14ac:dyDescent="0.2"/>
    <row r="1295" s="15" customFormat="1" ht="15" customHeight="1" x14ac:dyDescent="0.2"/>
    <row r="1296" s="15" customFormat="1" ht="15" customHeight="1" x14ac:dyDescent="0.2"/>
    <row r="1297" s="15" customFormat="1" ht="15" customHeight="1" x14ac:dyDescent="0.2"/>
    <row r="1298" s="15" customFormat="1" ht="15" customHeight="1" x14ac:dyDescent="0.2"/>
    <row r="1299" s="15" customFormat="1" ht="15" customHeight="1" x14ac:dyDescent="0.2"/>
    <row r="1300" s="15" customFormat="1" ht="15" customHeight="1" x14ac:dyDescent="0.2"/>
    <row r="1301" s="15" customFormat="1" ht="15" customHeight="1" x14ac:dyDescent="0.2"/>
    <row r="1302" s="15" customFormat="1" ht="15" customHeight="1" x14ac:dyDescent="0.2"/>
    <row r="1303" s="15" customFormat="1" ht="15" customHeight="1" x14ac:dyDescent="0.2"/>
    <row r="1304" s="15" customFormat="1" ht="15" customHeight="1" x14ac:dyDescent="0.2"/>
    <row r="1305" s="15" customFormat="1" ht="15" customHeight="1" x14ac:dyDescent="0.2"/>
    <row r="1306" s="15" customFormat="1" ht="15" customHeight="1" x14ac:dyDescent="0.2"/>
    <row r="1307" s="15" customFormat="1" ht="15" customHeight="1" x14ac:dyDescent="0.2"/>
    <row r="1308" s="15" customFormat="1" ht="15" customHeight="1" x14ac:dyDescent="0.2"/>
    <row r="1309" s="15" customFormat="1" ht="15" customHeight="1" x14ac:dyDescent="0.2"/>
    <row r="1310" s="15" customFormat="1" ht="15" customHeight="1" x14ac:dyDescent="0.2"/>
    <row r="1311" s="15" customFormat="1" ht="15" customHeight="1" x14ac:dyDescent="0.2"/>
    <row r="1312" s="15" customFormat="1" ht="15" customHeight="1" x14ac:dyDescent="0.2"/>
    <row r="1313" s="15" customFormat="1" ht="15" customHeight="1" x14ac:dyDescent="0.2"/>
    <row r="1314" s="15" customFormat="1" ht="15" customHeight="1" x14ac:dyDescent="0.2"/>
    <row r="1315" s="15" customFormat="1" ht="15" customHeight="1" x14ac:dyDescent="0.2"/>
    <row r="1316" s="15" customFormat="1" ht="15" customHeight="1" x14ac:dyDescent="0.2"/>
    <row r="1317" s="15" customFormat="1" ht="15" customHeight="1" x14ac:dyDescent="0.2"/>
    <row r="1318" s="15" customFormat="1" ht="15" customHeight="1" x14ac:dyDescent="0.2"/>
    <row r="1319" s="15" customFormat="1" ht="15" customHeight="1" x14ac:dyDescent="0.2"/>
    <row r="1320" s="15" customFormat="1" ht="15" customHeight="1" x14ac:dyDescent="0.2"/>
    <row r="1321" s="15" customFormat="1" ht="15" customHeight="1" x14ac:dyDescent="0.2"/>
    <row r="1322" s="15" customFormat="1" ht="15" customHeight="1" x14ac:dyDescent="0.2"/>
    <row r="1323" s="15" customFormat="1" ht="15" customHeight="1" x14ac:dyDescent="0.2"/>
    <row r="1324" s="15" customFormat="1" ht="15" customHeight="1" x14ac:dyDescent="0.2"/>
    <row r="1325" s="15" customFormat="1" ht="15" customHeight="1" x14ac:dyDescent="0.2"/>
    <row r="1326" s="15" customFormat="1" ht="15" customHeight="1" x14ac:dyDescent="0.2"/>
    <row r="1327" s="15" customFormat="1" ht="15" customHeight="1" x14ac:dyDescent="0.2"/>
    <row r="1328" s="15" customFormat="1" ht="15" customHeight="1" x14ac:dyDescent="0.2"/>
    <row r="1329" s="15" customFormat="1" ht="15" customHeight="1" x14ac:dyDescent="0.2"/>
    <row r="1330" s="15" customFormat="1" ht="15" customHeight="1" x14ac:dyDescent="0.2"/>
    <row r="1331" s="15" customFormat="1" ht="15" customHeight="1" x14ac:dyDescent="0.2"/>
    <row r="1332" s="15" customFormat="1" ht="15" customHeight="1" x14ac:dyDescent="0.2"/>
    <row r="1333" s="15" customFormat="1" ht="15" customHeight="1" x14ac:dyDescent="0.2"/>
    <row r="1334" s="15" customFormat="1" ht="15" customHeight="1" x14ac:dyDescent="0.2"/>
    <row r="1335" s="15" customFormat="1" ht="15" customHeight="1" x14ac:dyDescent="0.2"/>
    <row r="1336" s="15" customFormat="1" ht="15" customHeight="1" x14ac:dyDescent="0.2"/>
    <row r="1337" s="15" customFormat="1" ht="15" customHeight="1" x14ac:dyDescent="0.2"/>
    <row r="1338" s="15" customFormat="1" ht="15" customHeight="1" x14ac:dyDescent="0.2"/>
    <row r="1339" s="15" customFormat="1" ht="15" customHeight="1" x14ac:dyDescent="0.2"/>
    <row r="1340" s="15" customFormat="1" ht="15" customHeight="1" x14ac:dyDescent="0.2"/>
    <row r="1341" s="15" customFormat="1" ht="15" customHeight="1" x14ac:dyDescent="0.2"/>
    <row r="1342" s="15" customFormat="1" ht="15" customHeight="1" x14ac:dyDescent="0.2"/>
    <row r="1343" s="15" customFormat="1" ht="15" customHeight="1" x14ac:dyDescent="0.2"/>
    <row r="1344" s="15" customFormat="1" ht="15" customHeight="1" x14ac:dyDescent="0.2"/>
    <row r="1345" s="15" customFormat="1" ht="15" customHeight="1" x14ac:dyDescent="0.2"/>
    <row r="1346" s="15" customFormat="1" ht="15" customHeight="1" x14ac:dyDescent="0.2"/>
    <row r="1347" s="15" customFormat="1" ht="15" customHeight="1" x14ac:dyDescent="0.2"/>
    <row r="1348" s="15" customFormat="1" ht="15" customHeight="1" x14ac:dyDescent="0.2"/>
    <row r="1349" s="15" customFormat="1" ht="15" customHeight="1" x14ac:dyDescent="0.2"/>
    <row r="1350" s="15" customFormat="1" ht="15" customHeight="1" x14ac:dyDescent="0.2"/>
    <row r="1351" s="15" customFormat="1" ht="15" customHeight="1" x14ac:dyDescent="0.2"/>
    <row r="1352" s="15" customFormat="1" ht="15" customHeight="1" x14ac:dyDescent="0.2"/>
    <row r="1353" s="15" customFormat="1" ht="15" customHeight="1" x14ac:dyDescent="0.2"/>
    <row r="1354" s="15" customFormat="1" ht="15" customHeight="1" x14ac:dyDescent="0.2"/>
    <row r="1355" s="15" customFormat="1" ht="15" customHeight="1" x14ac:dyDescent="0.2"/>
    <row r="1356" s="15" customFormat="1" ht="15" customHeight="1" x14ac:dyDescent="0.2"/>
    <row r="1357" s="15" customFormat="1" ht="15" customHeight="1" x14ac:dyDescent="0.2"/>
    <row r="1358" s="15" customFormat="1" ht="15" customHeight="1" x14ac:dyDescent="0.2"/>
    <row r="1359" s="15" customFormat="1" ht="15" customHeight="1" x14ac:dyDescent="0.2"/>
    <row r="1360" s="15" customFormat="1" ht="15" customHeight="1" x14ac:dyDescent="0.2"/>
    <row r="1361" s="15" customFormat="1" ht="15" customHeight="1" x14ac:dyDescent="0.2"/>
    <row r="1362" s="15" customFormat="1" ht="15" customHeight="1" x14ac:dyDescent="0.2"/>
    <row r="1363" s="15" customFormat="1" ht="15" customHeight="1" x14ac:dyDescent="0.2"/>
    <row r="1364" s="15" customFormat="1" ht="15" customHeight="1" x14ac:dyDescent="0.2"/>
    <row r="1365" s="15" customFormat="1" ht="15" customHeight="1" x14ac:dyDescent="0.2"/>
    <row r="1366" s="15" customFormat="1" ht="15" customHeight="1" x14ac:dyDescent="0.2"/>
    <row r="1367" s="15" customFormat="1" ht="15" customHeight="1" x14ac:dyDescent="0.2"/>
    <row r="1368" s="15" customFormat="1" ht="15" customHeight="1" x14ac:dyDescent="0.2"/>
    <row r="1369" s="15" customFormat="1" ht="15" customHeight="1" x14ac:dyDescent="0.2"/>
    <row r="1370" s="15" customFormat="1" ht="15" customHeight="1" x14ac:dyDescent="0.2"/>
    <row r="1371" s="15" customFormat="1" ht="15" customHeight="1" x14ac:dyDescent="0.2"/>
    <row r="1372" s="15" customFormat="1" ht="15" customHeight="1" x14ac:dyDescent="0.2"/>
    <row r="1373" s="15" customFormat="1" ht="15" customHeight="1" x14ac:dyDescent="0.2"/>
    <row r="1374" s="15" customFormat="1" ht="15" customHeight="1" x14ac:dyDescent="0.2"/>
    <row r="1375" s="15" customFormat="1" ht="15" customHeight="1" x14ac:dyDescent="0.2"/>
    <row r="1376" s="15" customFormat="1" ht="15" customHeight="1" x14ac:dyDescent="0.2"/>
    <row r="1377" s="15" customFormat="1" ht="15" customHeight="1" x14ac:dyDescent="0.2"/>
    <row r="1378" s="15" customFormat="1" ht="15" customHeight="1" x14ac:dyDescent="0.2"/>
    <row r="1379" s="15" customFormat="1" ht="15" customHeight="1" x14ac:dyDescent="0.2"/>
    <row r="1380" s="15" customFormat="1" ht="15" customHeight="1" x14ac:dyDescent="0.2"/>
    <row r="1381" s="15" customFormat="1" ht="15" customHeight="1" x14ac:dyDescent="0.2"/>
    <row r="1382" s="15" customFormat="1" ht="15" customHeight="1" x14ac:dyDescent="0.2"/>
    <row r="1383" s="15" customFormat="1" ht="15" customHeight="1" x14ac:dyDescent="0.2"/>
    <row r="1384" s="15" customFormat="1" ht="15" customHeight="1" x14ac:dyDescent="0.2"/>
    <row r="1385" s="15" customFormat="1" ht="15" customHeight="1" x14ac:dyDescent="0.2"/>
    <row r="1386" s="15" customFormat="1" ht="15" customHeight="1" x14ac:dyDescent="0.2"/>
    <row r="1387" s="15" customFormat="1" ht="15" customHeight="1" x14ac:dyDescent="0.2"/>
    <row r="1388" s="15" customFormat="1" ht="15" customHeight="1" x14ac:dyDescent="0.2"/>
    <row r="1389" s="15" customFormat="1" ht="15" customHeight="1" x14ac:dyDescent="0.2"/>
    <row r="1390" s="15" customFormat="1" ht="15" customHeight="1" x14ac:dyDescent="0.2"/>
    <row r="1391" s="15" customFormat="1" ht="15" customHeight="1" x14ac:dyDescent="0.2"/>
    <row r="1392" s="15" customFormat="1" ht="15" customHeight="1" x14ac:dyDescent="0.2"/>
    <row r="1393" s="15" customFormat="1" ht="15" customHeight="1" x14ac:dyDescent="0.2"/>
    <row r="1394" s="15" customFormat="1" ht="15" customHeight="1" x14ac:dyDescent="0.2"/>
    <row r="1395" s="15" customFormat="1" ht="15" customHeight="1" x14ac:dyDescent="0.2"/>
    <row r="1396" s="15" customFormat="1" ht="15" customHeight="1" x14ac:dyDescent="0.2"/>
    <row r="1397" s="15" customFormat="1" ht="15" customHeight="1" x14ac:dyDescent="0.2"/>
    <row r="1398" s="15" customFormat="1" ht="15" customHeight="1" x14ac:dyDescent="0.2"/>
    <row r="1399" s="15" customFormat="1" ht="15" customHeight="1" x14ac:dyDescent="0.2"/>
    <row r="1400" s="15" customFormat="1" ht="15" customHeight="1" x14ac:dyDescent="0.2"/>
    <row r="1401" s="15" customFormat="1" ht="15" customHeight="1" x14ac:dyDescent="0.2"/>
    <row r="1402" s="15" customFormat="1" ht="15" customHeight="1" x14ac:dyDescent="0.2"/>
    <row r="1403" s="15" customFormat="1" ht="15" customHeight="1" x14ac:dyDescent="0.2"/>
    <row r="1404" s="15" customFormat="1" ht="15" customHeight="1" x14ac:dyDescent="0.2"/>
    <row r="1405" s="15" customFormat="1" ht="15" customHeight="1" x14ac:dyDescent="0.2"/>
    <row r="1406" s="15" customFormat="1" ht="15" customHeight="1" x14ac:dyDescent="0.2"/>
    <row r="1407" s="15" customFormat="1" ht="15" customHeight="1" x14ac:dyDescent="0.2"/>
    <row r="1408" s="15" customFormat="1" ht="15" customHeight="1" x14ac:dyDescent="0.2"/>
    <row r="1409" s="15" customFormat="1" ht="15" customHeight="1" x14ac:dyDescent="0.2"/>
    <row r="1410" s="15" customFormat="1" ht="15" customHeight="1" x14ac:dyDescent="0.2"/>
    <row r="1411" s="15" customFormat="1" ht="15" customHeight="1" x14ac:dyDescent="0.2"/>
    <row r="1412" s="15" customFormat="1" ht="15" customHeight="1" x14ac:dyDescent="0.2"/>
    <row r="1413" s="15" customFormat="1" ht="15" customHeight="1" x14ac:dyDescent="0.2"/>
    <row r="1414" s="15" customFormat="1" ht="15" customHeight="1" x14ac:dyDescent="0.2"/>
    <row r="1415" s="15" customFormat="1" ht="15" customHeight="1" x14ac:dyDescent="0.2"/>
  </sheetData>
  <phoneticPr fontId="11" type="noConversion"/>
  <printOptions horizontalCentered="1" verticalCentered="1"/>
  <pageMargins left="0.7" right="0.7" top="1" bottom="0.75" header="0.25" footer="0.3"/>
  <pageSetup scale="32" fitToHeight="0" orientation="landscape" r:id="rId1"/>
  <headerFooter>
    <oddHeader xml:space="preserve">&amp;C&amp;16
REVENUE PER PUPIL REPORT BY SCHOOL DISTRICT FOR FY 2000-01 to FY 2022-23
</oddHeader>
    <oddFooter>&amp;R
&amp;P</oddFooter>
  </headerFooter>
  <rowBreaks count="16" manualBreakCount="16">
    <brk id="53" max="16383" man="1"/>
    <brk id="170" max="16383" man="1"/>
    <brk id="248" max="16383" man="1"/>
    <brk id="300" max="16383" man="1"/>
    <brk id="352" max="16383" man="1"/>
    <brk id="391" max="16383" man="1"/>
    <brk id="443" max="16383" man="1"/>
    <brk id="482" max="16383" man="1"/>
    <brk id="534" max="16383" man="1"/>
    <brk id="586" max="16383" man="1"/>
    <brk id="638" max="8" man="1"/>
    <brk id="716" max="16383" man="1"/>
    <brk id="768" max="16383" man="1"/>
    <brk id="820" max="16383" man="1"/>
    <brk id="872" max="16383" man="1"/>
    <brk id="9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zoomScaleNormal="100" workbookViewId="0">
      <selection activeCell="H33" sqref="H33"/>
    </sheetView>
  </sheetViews>
  <sheetFormatPr defaultColWidth="8.85546875" defaultRowHeight="12.75" x14ac:dyDescent="0.2"/>
  <cols>
    <col min="1" max="1" width="40" style="64" bestFit="1" customWidth="1"/>
    <col min="2" max="2" width="14.85546875" style="64" customWidth="1"/>
    <col min="3" max="3" width="16.5703125" style="66" customWidth="1"/>
    <col min="4" max="4" width="19.42578125" style="67" customWidth="1"/>
    <col min="5" max="5" width="13.5703125" style="66" customWidth="1"/>
    <col min="6" max="6" width="8.85546875" style="64"/>
    <col min="7" max="7" width="14.140625" style="64" bestFit="1" customWidth="1"/>
    <col min="8" max="8" width="8.85546875" style="64"/>
    <col min="9" max="9" width="14.140625" style="64" bestFit="1" customWidth="1"/>
    <col min="10" max="16384" width="8.85546875" style="64"/>
  </cols>
  <sheetData>
    <row r="1" spans="1:9" s="49" customFormat="1" x14ac:dyDescent="0.2">
      <c r="A1" s="215" t="s">
        <v>122</v>
      </c>
      <c r="B1" s="215"/>
      <c r="C1" s="215"/>
      <c r="D1" s="215"/>
      <c r="E1" s="215"/>
    </row>
    <row r="2" spans="1:9" s="49" customFormat="1" ht="63.75" x14ac:dyDescent="0.2">
      <c r="A2" s="50" t="s">
        <v>123</v>
      </c>
      <c r="B2" s="51" t="s">
        <v>124</v>
      </c>
      <c r="C2" s="52" t="s">
        <v>125</v>
      </c>
      <c r="D2" s="53" t="s">
        <v>126</v>
      </c>
      <c r="E2" s="54" t="s">
        <v>127</v>
      </c>
    </row>
    <row r="3" spans="1:9" s="49" customFormat="1" x14ac:dyDescent="0.2">
      <c r="A3" s="55"/>
      <c r="B3" s="56" t="s">
        <v>87</v>
      </c>
      <c r="C3" s="57" t="s">
        <v>88</v>
      </c>
      <c r="D3" s="58" t="s">
        <v>128</v>
      </c>
      <c r="E3" s="59" t="s">
        <v>129</v>
      </c>
    </row>
    <row r="4" spans="1:9" x14ac:dyDescent="0.2">
      <c r="A4" s="60" t="s">
        <v>130</v>
      </c>
      <c r="B4" s="61">
        <v>74392186</v>
      </c>
      <c r="C4" s="75">
        <v>36617648.609999999</v>
      </c>
      <c r="D4" s="62" t="s">
        <v>131</v>
      </c>
      <c r="E4" s="63">
        <v>37774537.390000001</v>
      </c>
    </row>
    <row r="5" spans="1:9" x14ac:dyDescent="0.2">
      <c r="A5" s="60" t="s">
        <v>132</v>
      </c>
      <c r="B5" s="61">
        <v>1136737</v>
      </c>
      <c r="C5" s="75">
        <v>25000</v>
      </c>
      <c r="D5" s="62" t="s">
        <v>133</v>
      </c>
      <c r="E5" s="63">
        <v>1111737</v>
      </c>
      <c r="G5" s="65"/>
    </row>
    <row r="6" spans="1:9" x14ac:dyDescent="0.2">
      <c r="A6" s="60" t="s">
        <v>134</v>
      </c>
      <c r="B6" s="61"/>
      <c r="C6" s="75"/>
      <c r="D6" s="62"/>
      <c r="E6" s="63"/>
      <c r="G6" s="66"/>
      <c r="H6" s="67"/>
      <c r="I6" s="65"/>
    </row>
    <row r="7" spans="1:9" x14ac:dyDescent="0.2">
      <c r="A7" s="60" t="s">
        <v>135</v>
      </c>
      <c r="B7" s="61"/>
      <c r="C7" s="75">
        <v>1958365.5</v>
      </c>
      <c r="D7" s="62" t="s">
        <v>136</v>
      </c>
      <c r="E7" s="63"/>
      <c r="G7" s="65"/>
    </row>
    <row r="8" spans="1:9" x14ac:dyDescent="0.2">
      <c r="A8" s="60" t="s">
        <v>137</v>
      </c>
      <c r="B8" s="61"/>
      <c r="C8" s="75">
        <v>5477461.9199999999</v>
      </c>
      <c r="D8" s="62" t="s">
        <v>136</v>
      </c>
      <c r="E8" s="63"/>
      <c r="G8" s="65"/>
    </row>
    <row r="9" spans="1:9" x14ac:dyDescent="0.2">
      <c r="A9" s="60" t="s">
        <v>138</v>
      </c>
      <c r="B9" s="61"/>
      <c r="C9" s="75">
        <v>9243360</v>
      </c>
      <c r="D9" s="62" t="s">
        <v>136</v>
      </c>
      <c r="E9" s="63"/>
      <c r="G9" s="65"/>
    </row>
    <row r="10" spans="1:9" x14ac:dyDescent="0.2">
      <c r="A10" s="60" t="s">
        <v>139</v>
      </c>
      <c r="B10" s="61"/>
      <c r="C10" s="75">
        <v>10966280.959999999</v>
      </c>
      <c r="D10" s="62" t="s">
        <v>136</v>
      </c>
      <c r="E10" s="63"/>
      <c r="G10" s="65"/>
    </row>
    <row r="11" spans="1:9" x14ac:dyDescent="0.2">
      <c r="A11" s="60" t="s">
        <v>140</v>
      </c>
      <c r="B11" s="61"/>
      <c r="C11" s="75">
        <v>20606.04</v>
      </c>
      <c r="D11" s="62" t="s">
        <v>136</v>
      </c>
      <c r="E11" s="63"/>
      <c r="G11" s="65"/>
    </row>
    <row r="12" spans="1:9" x14ac:dyDescent="0.2">
      <c r="A12" s="60" t="s">
        <v>141</v>
      </c>
      <c r="B12" s="61"/>
      <c r="C12" s="75">
        <v>1064292.6000000001</v>
      </c>
      <c r="D12" s="62" t="s">
        <v>136</v>
      </c>
      <c r="E12" s="63"/>
      <c r="G12" s="65"/>
    </row>
    <row r="13" spans="1:9" x14ac:dyDescent="0.2">
      <c r="A13" s="60" t="s">
        <v>142</v>
      </c>
      <c r="B13" s="61"/>
      <c r="C13" s="75">
        <v>19227.599999999999</v>
      </c>
      <c r="D13" s="62" t="s">
        <v>136</v>
      </c>
      <c r="E13" s="63"/>
      <c r="G13" s="65"/>
    </row>
    <row r="14" spans="1:9" x14ac:dyDescent="0.2">
      <c r="A14" s="60" t="s">
        <v>143</v>
      </c>
      <c r="B14" s="61"/>
      <c r="C14" s="75">
        <v>187082.28</v>
      </c>
      <c r="D14" s="62" t="s">
        <v>136</v>
      </c>
      <c r="E14" s="63"/>
      <c r="G14" s="65"/>
    </row>
    <row r="15" spans="1:9" x14ac:dyDescent="0.2">
      <c r="A15" s="60" t="s">
        <v>144</v>
      </c>
      <c r="B15" s="61"/>
      <c r="C15" s="75">
        <v>114333.66</v>
      </c>
      <c r="D15" s="62" t="s">
        <v>136</v>
      </c>
      <c r="E15" s="63"/>
      <c r="G15" s="65"/>
    </row>
    <row r="16" spans="1:9" x14ac:dyDescent="0.2">
      <c r="A16" s="60" t="s">
        <v>145</v>
      </c>
      <c r="B16" s="61"/>
      <c r="C16" s="75">
        <v>2435610.2400000002</v>
      </c>
      <c r="D16" s="62" t="s">
        <v>136</v>
      </c>
      <c r="E16" s="63"/>
      <c r="G16" s="65"/>
    </row>
    <row r="17" spans="1:7" x14ac:dyDescent="0.2">
      <c r="A17" s="60" t="s">
        <v>146</v>
      </c>
      <c r="B17" s="61"/>
      <c r="C17" s="75">
        <v>60230.52</v>
      </c>
      <c r="D17" s="62" t="s">
        <v>136</v>
      </c>
      <c r="E17" s="63"/>
      <c r="G17" s="65"/>
    </row>
    <row r="18" spans="1:7" x14ac:dyDescent="0.2">
      <c r="A18" s="60" t="s">
        <v>147</v>
      </c>
      <c r="B18" s="61"/>
      <c r="C18" s="75">
        <v>25419.87</v>
      </c>
      <c r="D18" s="62" t="s">
        <v>136</v>
      </c>
      <c r="E18" s="63"/>
      <c r="G18" s="65"/>
    </row>
    <row r="19" spans="1:7" x14ac:dyDescent="0.2">
      <c r="A19" s="60" t="s">
        <v>148</v>
      </c>
      <c r="B19" s="61"/>
      <c r="C19" s="75">
        <v>57319.92</v>
      </c>
      <c r="D19" s="62" t="s">
        <v>136</v>
      </c>
      <c r="E19" s="63"/>
      <c r="G19" s="65"/>
    </row>
    <row r="20" spans="1:7" x14ac:dyDescent="0.2">
      <c r="A20" s="60" t="s">
        <v>149</v>
      </c>
      <c r="B20" s="61"/>
      <c r="C20" s="75">
        <v>2331934.29</v>
      </c>
      <c r="D20" s="62" t="s">
        <v>136</v>
      </c>
      <c r="E20" s="63"/>
      <c r="G20" s="65"/>
    </row>
    <row r="21" spans="1:7" x14ac:dyDescent="0.2">
      <c r="A21" s="60" t="s">
        <v>150</v>
      </c>
      <c r="B21" s="61"/>
      <c r="C21" s="75">
        <v>484434.72</v>
      </c>
      <c r="D21" s="62" t="s">
        <v>136</v>
      </c>
      <c r="E21" s="63"/>
      <c r="G21" s="65"/>
    </row>
    <row r="22" spans="1:7" x14ac:dyDescent="0.2">
      <c r="A22" s="68" t="s">
        <v>151</v>
      </c>
      <c r="B22" s="69">
        <v>35955712</v>
      </c>
      <c r="C22" s="76">
        <v>34445960.120000005</v>
      </c>
      <c r="D22" s="62"/>
      <c r="E22" s="63">
        <v>1509751.8799999952</v>
      </c>
      <c r="G22" s="65"/>
    </row>
    <row r="23" spans="1:7" x14ac:dyDescent="0.2">
      <c r="A23" s="60" t="s">
        <v>152</v>
      </c>
      <c r="B23" s="61"/>
      <c r="C23" s="75">
        <v>10582188.01</v>
      </c>
      <c r="D23" s="62" t="s">
        <v>153</v>
      </c>
      <c r="E23" s="63"/>
    </row>
    <row r="24" spans="1:7" x14ac:dyDescent="0.2">
      <c r="A24" s="60" t="s">
        <v>154</v>
      </c>
      <c r="B24" s="61"/>
      <c r="C24" s="75">
        <v>339579</v>
      </c>
      <c r="D24" s="62" t="s">
        <v>153</v>
      </c>
      <c r="E24" s="63"/>
    </row>
    <row r="25" spans="1:7" x14ac:dyDescent="0.2">
      <c r="A25" s="68" t="s">
        <v>155</v>
      </c>
      <c r="B25" s="69">
        <v>21814338</v>
      </c>
      <c r="C25" s="76">
        <v>10921767.01</v>
      </c>
      <c r="D25" s="62"/>
      <c r="E25" s="63">
        <v>10892570.99</v>
      </c>
    </row>
    <row r="26" spans="1:7" x14ac:dyDescent="0.2">
      <c r="A26" s="60" t="s">
        <v>156</v>
      </c>
      <c r="B26" s="70">
        <v>4564149</v>
      </c>
      <c r="C26" s="75">
        <v>2337507</v>
      </c>
      <c r="D26" s="62" t="s">
        <v>157</v>
      </c>
      <c r="E26" s="63">
        <v>2226642</v>
      </c>
    </row>
    <row r="27" spans="1:7" x14ac:dyDescent="0.2">
      <c r="A27" s="60" t="s">
        <v>158</v>
      </c>
      <c r="B27" s="61"/>
      <c r="C27" s="75">
        <v>1097392.74</v>
      </c>
      <c r="D27" s="62" t="s">
        <v>159</v>
      </c>
      <c r="E27" s="63"/>
    </row>
    <row r="28" spans="1:7" x14ac:dyDescent="0.2">
      <c r="A28" s="60" t="s">
        <v>160</v>
      </c>
      <c r="B28" s="61"/>
      <c r="C28" s="75">
        <v>902.26</v>
      </c>
      <c r="D28" s="62" t="s">
        <v>159</v>
      </c>
      <c r="E28" s="63"/>
    </row>
    <row r="29" spans="1:7" x14ac:dyDescent="0.2">
      <c r="A29" s="68" t="s">
        <v>161</v>
      </c>
      <c r="B29" s="69">
        <v>2580782</v>
      </c>
      <c r="C29" s="76">
        <v>1098295</v>
      </c>
      <c r="D29" s="62"/>
      <c r="E29" s="63">
        <v>1482487</v>
      </c>
    </row>
    <row r="30" spans="1:7" x14ac:dyDescent="0.2">
      <c r="A30" s="60" t="s">
        <v>162</v>
      </c>
      <c r="B30" s="61">
        <v>259851</v>
      </c>
      <c r="C30" s="75">
        <v>129919</v>
      </c>
      <c r="D30" s="62" t="s">
        <v>163</v>
      </c>
      <c r="E30" s="63">
        <v>129932</v>
      </c>
    </row>
    <row r="31" spans="1:7" x14ac:dyDescent="0.2">
      <c r="A31" s="60" t="s">
        <v>164</v>
      </c>
      <c r="B31" s="61">
        <v>249787</v>
      </c>
      <c r="C31" s="75">
        <v>26444.17</v>
      </c>
      <c r="D31" s="62" t="s">
        <v>165</v>
      </c>
      <c r="E31" s="63">
        <v>223342.83000000002</v>
      </c>
    </row>
    <row r="32" spans="1:7" x14ac:dyDescent="0.2">
      <c r="A32" s="60" t="s">
        <v>166</v>
      </c>
      <c r="B32" s="61">
        <v>128000</v>
      </c>
      <c r="C32" s="75">
        <v>83272.040000000008</v>
      </c>
      <c r="D32" s="62" t="s">
        <v>167</v>
      </c>
      <c r="E32" s="63">
        <v>44727.959999999992</v>
      </c>
    </row>
    <row r="33" spans="1:5" x14ac:dyDescent="0.2">
      <c r="A33" s="60" t="s">
        <v>168</v>
      </c>
      <c r="B33" s="61">
        <v>8522</v>
      </c>
      <c r="C33" s="75">
        <v>4131.54</v>
      </c>
      <c r="D33" s="62" t="s">
        <v>169</v>
      </c>
      <c r="E33" s="63">
        <v>4390.46</v>
      </c>
    </row>
    <row r="34" spans="1:5" x14ac:dyDescent="0.2">
      <c r="A34" s="60" t="s">
        <v>170</v>
      </c>
      <c r="B34" s="70">
        <v>156248</v>
      </c>
      <c r="C34" s="75">
        <v>10561.25</v>
      </c>
      <c r="D34" s="62" t="s">
        <v>171</v>
      </c>
      <c r="E34" s="63">
        <v>145686.75</v>
      </c>
    </row>
    <row r="35" spans="1:5" x14ac:dyDescent="0.2">
      <c r="A35" s="60" t="s">
        <v>172</v>
      </c>
      <c r="B35" s="61">
        <v>129009</v>
      </c>
      <c r="C35" s="75">
        <v>64051.71</v>
      </c>
      <c r="D35" s="62" t="s">
        <v>173</v>
      </c>
      <c r="E35" s="63">
        <v>64957.29</v>
      </c>
    </row>
    <row r="36" spans="1:5" x14ac:dyDescent="0.2">
      <c r="A36" s="60" t="s">
        <v>174</v>
      </c>
      <c r="B36" s="61">
        <v>13653</v>
      </c>
      <c r="C36" s="75">
        <v>7899.52</v>
      </c>
      <c r="D36" s="62" t="s">
        <v>175</v>
      </c>
      <c r="E36" s="63">
        <v>5753.48</v>
      </c>
    </row>
    <row r="37" spans="1:5" x14ac:dyDescent="0.2">
      <c r="A37" s="60" t="s">
        <v>176</v>
      </c>
      <c r="B37" s="61">
        <v>66007</v>
      </c>
      <c r="C37" s="75">
        <v>58032</v>
      </c>
      <c r="D37" s="62" t="s">
        <v>177</v>
      </c>
      <c r="E37" s="63">
        <v>7975</v>
      </c>
    </row>
    <row r="38" spans="1:5" x14ac:dyDescent="0.2">
      <c r="A38" s="60" t="s">
        <v>178</v>
      </c>
      <c r="B38" s="61">
        <v>80111</v>
      </c>
      <c r="C38" s="75">
        <v>39677.78</v>
      </c>
      <c r="D38" s="62" t="s">
        <v>179</v>
      </c>
      <c r="E38" s="63">
        <v>40433.22</v>
      </c>
    </row>
    <row r="39" spans="1:5" x14ac:dyDescent="0.2">
      <c r="A39" s="60" t="s">
        <v>180</v>
      </c>
      <c r="B39" s="61">
        <v>593437</v>
      </c>
      <c r="C39" s="75">
        <v>289797.15000000002</v>
      </c>
      <c r="D39" s="62" t="s">
        <v>181</v>
      </c>
      <c r="E39" s="63">
        <v>303639.84999999998</v>
      </c>
    </row>
    <row r="40" spans="1:5" x14ac:dyDescent="0.2">
      <c r="A40" s="60" t="s">
        <v>182</v>
      </c>
      <c r="B40" s="61">
        <v>2174</v>
      </c>
      <c r="C40" s="75">
        <v>1076.5</v>
      </c>
      <c r="D40" s="62" t="s">
        <v>183</v>
      </c>
      <c r="E40" s="63">
        <v>1097.5</v>
      </c>
    </row>
    <row r="41" spans="1:5" x14ac:dyDescent="0.2">
      <c r="A41" s="60" t="s">
        <v>184</v>
      </c>
      <c r="B41" s="61">
        <v>3604803</v>
      </c>
      <c r="C41" s="75">
        <v>1808007.94</v>
      </c>
      <c r="D41" s="62" t="s">
        <v>185</v>
      </c>
      <c r="E41" s="63">
        <v>1796795.06</v>
      </c>
    </row>
    <row r="42" spans="1:5" x14ac:dyDescent="0.2">
      <c r="A42" s="60" t="s">
        <v>186</v>
      </c>
      <c r="B42" s="61">
        <v>227002</v>
      </c>
      <c r="C42" s="75">
        <v>86521.04</v>
      </c>
      <c r="D42" s="62" t="s">
        <v>187</v>
      </c>
      <c r="E42" s="63">
        <v>140480.96000000002</v>
      </c>
    </row>
    <row r="43" spans="1:5" x14ac:dyDescent="0.2">
      <c r="A43" s="60" t="s">
        <v>188</v>
      </c>
      <c r="B43" s="61">
        <v>329398</v>
      </c>
      <c r="C43" s="75">
        <v>163392.14000000001</v>
      </c>
      <c r="D43" s="62" t="s">
        <v>189</v>
      </c>
      <c r="E43" s="63">
        <v>166005.85999999999</v>
      </c>
    </row>
    <row r="44" spans="1:5" x14ac:dyDescent="0.2">
      <c r="A44" s="60" t="s">
        <v>190</v>
      </c>
      <c r="B44" s="61">
        <v>2386652</v>
      </c>
      <c r="C44" s="75">
        <v>1180824.3700000001</v>
      </c>
      <c r="D44" s="62" t="s">
        <v>191</v>
      </c>
      <c r="E44" s="63">
        <v>1205827.6299999999</v>
      </c>
    </row>
    <row r="45" spans="1:5" x14ac:dyDescent="0.2">
      <c r="A45" s="60" t="s">
        <v>192</v>
      </c>
      <c r="B45" s="61">
        <v>312195</v>
      </c>
      <c r="C45" s="75">
        <v>157004.69</v>
      </c>
      <c r="D45" s="62" t="s">
        <v>193</v>
      </c>
      <c r="E45" s="63">
        <v>155190.31</v>
      </c>
    </row>
    <row r="46" spans="1:5" x14ac:dyDescent="0.2">
      <c r="A46" s="60" t="s">
        <v>194</v>
      </c>
      <c r="B46" s="61">
        <v>109423</v>
      </c>
      <c r="C46" s="75">
        <v>51084.3</v>
      </c>
      <c r="D46" s="62" t="s">
        <v>195</v>
      </c>
      <c r="E46" s="63">
        <v>58338.7</v>
      </c>
    </row>
    <row r="47" spans="1:5" x14ac:dyDescent="0.2">
      <c r="A47" s="60" t="s">
        <v>196</v>
      </c>
      <c r="B47" s="61">
        <v>308551</v>
      </c>
      <c r="C47" s="75">
        <v>154550</v>
      </c>
      <c r="D47" s="62" t="s">
        <v>197</v>
      </c>
      <c r="E47" s="63">
        <v>154001</v>
      </c>
    </row>
    <row r="48" spans="1:5" x14ac:dyDescent="0.2">
      <c r="A48" s="60" t="s">
        <v>198</v>
      </c>
      <c r="B48" s="61">
        <v>309267</v>
      </c>
      <c r="C48" s="75">
        <v>247412.95</v>
      </c>
      <c r="D48" s="62" t="s">
        <v>199</v>
      </c>
      <c r="E48" s="63">
        <v>61854.049999999988</v>
      </c>
    </row>
    <row r="49" spans="1:9" x14ac:dyDescent="0.2">
      <c r="A49" s="60" t="s">
        <v>200</v>
      </c>
      <c r="B49" s="61">
        <v>65877</v>
      </c>
      <c r="C49" s="75">
        <v>32894.74</v>
      </c>
      <c r="D49" s="62" t="s">
        <v>201</v>
      </c>
      <c r="E49" s="63">
        <v>32982.26</v>
      </c>
    </row>
    <row r="50" spans="1:9" x14ac:dyDescent="0.2">
      <c r="A50" s="60" t="s">
        <v>202</v>
      </c>
      <c r="B50" s="61">
        <v>65279</v>
      </c>
      <c r="C50" s="75">
        <v>32969</v>
      </c>
      <c r="D50" s="62" t="s">
        <v>203</v>
      </c>
      <c r="E50" s="63">
        <v>32310</v>
      </c>
    </row>
    <row r="51" spans="1:9" x14ac:dyDescent="0.2">
      <c r="A51" s="60" t="s">
        <v>204</v>
      </c>
      <c r="B51" s="61">
        <v>43381</v>
      </c>
      <c r="C51" s="75">
        <v>23514.960000000003</v>
      </c>
      <c r="D51" s="62" t="s">
        <v>205</v>
      </c>
      <c r="E51" s="63">
        <v>19866.039999999997</v>
      </c>
    </row>
    <row r="52" spans="1:9" x14ac:dyDescent="0.2">
      <c r="A52" s="60" t="s">
        <v>206</v>
      </c>
      <c r="B52" s="61">
        <v>1309629</v>
      </c>
      <c r="C52" s="75">
        <v>653863.35</v>
      </c>
      <c r="D52" s="62" t="s">
        <v>207</v>
      </c>
      <c r="E52" s="63">
        <v>655765.65</v>
      </c>
    </row>
    <row r="53" spans="1:9" x14ac:dyDescent="0.2">
      <c r="A53" s="60" t="s">
        <v>208</v>
      </c>
      <c r="B53" s="61">
        <v>34164</v>
      </c>
      <c r="C53" s="75">
        <v>17780.28</v>
      </c>
      <c r="D53" s="62" t="s">
        <v>209</v>
      </c>
      <c r="E53" s="63">
        <v>16383.720000000001</v>
      </c>
    </row>
    <row r="54" spans="1:9" x14ac:dyDescent="0.2">
      <c r="A54" s="60" t="s">
        <v>210</v>
      </c>
      <c r="B54" s="61">
        <v>814960</v>
      </c>
      <c r="C54" s="75">
        <v>407480</v>
      </c>
      <c r="D54" s="62" t="s">
        <v>211</v>
      </c>
      <c r="E54" s="63">
        <v>407480</v>
      </c>
    </row>
    <row r="55" spans="1:9" x14ac:dyDescent="0.2">
      <c r="A55" s="60" t="s">
        <v>212</v>
      </c>
      <c r="B55" s="61">
        <v>590530</v>
      </c>
      <c r="C55" s="75">
        <v>285103.83</v>
      </c>
      <c r="D55" s="62" t="s">
        <v>213</v>
      </c>
      <c r="E55" s="63">
        <v>305426.17</v>
      </c>
    </row>
    <row r="56" spans="1:9" x14ac:dyDescent="0.2">
      <c r="A56" s="60" t="s">
        <v>214</v>
      </c>
      <c r="B56" s="70">
        <v>124298</v>
      </c>
      <c r="C56" s="75">
        <v>63905.200000000004</v>
      </c>
      <c r="D56" s="62" t="s">
        <v>215</v>
      </c>
      <c r="E56" s="63">
        <v>60392.799999999996</v>
      </c>
    </row>
    <row r="57" spans="1:9" x14ac:dyDescent="0.2">
      <c r="A57" s="60" t="s">
        <v>216</v>
      </c>
      <c r="B57" s="70">
        <v>65205</v>
      </c>
      <c r="C57" s="75">
        <v>32329.81</v>
      </c>
      <c r="D57" s="62" t="s">
        <v>217</v>
      </c>
      <c r="E57" s="63">
        <v>32875.19</v>
      </c>
    </row>
    <row r="58" spans="1:9" x14ac:dyDescent="0.2">
      <c r="A58" s="60"/>
      <c r="B58" s="71">
        <v>152831317</v>
      </c>
      <c r="C58" s="77">
        <v>91559679.000000015</v>
      </c>
      <c r="D58" s="72"/>
      <c r="E58" s="73">
        <v>61271637.999999993</v>
      </c>
      <c r="G58" s="65"/>
      <c r="I58" s="65"/>
    </row>
    <row r="59" spans="1:9" x14ac:dyDescent="0.2">
      <c r="D59" s="74"/>
    </row>
    <row r="60" spans="1:9" x14ac:dyDescent="0.2">
      <c r="A60" s="64" t="s">
        <v>235</v>
      </c>
    </row>
    <row r="61" spans="1:9" x14ac:dyDescent="0.2">
      <c r="A61" s="15" t="s">
        <v>236</v>
      </c>
      <c r="B61" s="15"/>
      <c r="C61" s="15"/>
      <c r="D61" s="15"/>
      <c r="E61" s="15"/>
      <c r="F61" s="15"/>
      <c r="G61" s="15"/>
    </row>
    <row r="62" spans="1:9" x14ac:dyDescent="0.2">
      <c r="A62" s="15" t="s">
        <v>237</v>
      </c>
      <c r="B62" s="15"/>
      <c r="C62" s="15"/>
      <c r="D62" s="15"/>
      <c r="E62" s="15"/>
      <c r="F62" s="15"/>
      <c r="G62" s="15"/>
    </row>
    <row r="63" spans="1:9" x14ac:dyDescent="0.2">
      <c r="A63" s="15" t="s">
        <v>238</v>
      </c>
      <c r="B63" s="15"/>
      <c r="C63" s="15"/>
      <c r="D63" s="15"/>
      <c r="E63" s="15"/>
      <c r="F63" s="15"/>
      <c r="G63" s="15"/>
    </row>
  </sheetData>
  <mergeCells count="1">
    <mergeCell ref="A1:E1"/>
  </mergeCells>
  <pageMargins left="0.7" right="0.7" top="0.75" bottom="0.75" header="0.3" footer="0.3"/>
  <pageSetup scale="88" fitToHeight="0" orientation="portrait" r:id="rId1"/>
  <headerFooter>
    <oddHeader>&amp;C&amp;"Arial,Bold"&amp;16Appendix A-1</oddHeader>
  </headerFooter>
  <ignoredErrors>
    <ignoredError sqref="B3:E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1"/>
  <sheetViews>
    <sheetView zoomScaleNormal="100" workbookViewId="0">
      <selection activeCell="C2" sqref="C1:D1048576"/>
    </sheetView>
  </sheetViews>
  <sheetFormatPr defaultRowHeight="12.75" x14ac:dyDescent="0.2"/>
  <cols>
    <col min="1" max="1" width="9" bestFit="1" customWidth="1"/>
    <col min="2" max="2" width="71.140625" bestFit="1" customWidth="1"/>
    <col min="3" max="4" width="14.42578125" customWidth="1"/>
  </cols>
  <sheetData>
    <row r="1" spans="1:5" ht="15.75" customHeight="1" x14ac:dyDescent="0.2">
      <c r="A1" s="215" t="s">
        <v>234</v>
      </c>
      <c r="B1" s="215"/>
      <c r="C1" s="215"/>
      <c r="D1" s="215"/>
      <c r="E1" s="88"/>
    </row>
    <row r="2" spans="1:5" ht="39" customHeight="1" x14ac:dyDescent="0.2">
      <c r="A2" s="78" t="s">
        <v>83</v>
      </c>
      <c r="B2" s="79" t="s">
        <v>84</v>
      </c>
      <c r="C2" s="80" t="s">
        <v>218</v>
      </c>
      <c r="D2" s="81" t="s">
        <v>219</v>
      </c>
    </row>
    <row r="3" spans="1:5" x14ac:dyDescent="0.2">
      <c r="A3" s="82"/>
      <c r="B3" s="82"/>
      <c r="C3" s="85" t="s">
        <v>87</v>
      </c>
      <c r="D3" s="86" t="s">
        <v>88</v>
      </c>
    </row>
    <row r="4" spans="1:5" x14ac:dyDescent="0.2">
      <c r="A4" s="87">
        <v>3118</v>
      </c>
      <c r="B4" s="82" t="s">
        <v>89</v>
      </c>
      <c r="C4" s="83">
        <v>1037234</v>
      </c>
      <c r="D4" s="84">
        <v>518617</v>
      </c>
    </row>
    <row r="5" spans="1:5" x14ac:dyDescent="0.2">
      <c r="A5" s="87">
        <v>3135</v>
      </c>
      <c r="B5" s="82" t="s">
        <v>90</v>
      </c>
      <c r="C5" s="83">
        <v>1831452</v>
      </c>
      <c r="D5" s="84">
        <v>987997</v>
      </c>
    </row>
    <row r="6" spans="1:5" x14ac:dyDescent="0.2">
      <c r="A6" s="87">
        <v>3180</v>
      </c>
      <c r="B6" s="82" t="s">
        <v>91</v>
      </c>
      <c r="C6" s="83">
        <v>32502813</v>
      </c>
      <c r="D6" s="84">
        <v>15872644</v>
      </c>
    </row>
    <row r="7" spans="1:5" x14ac:dyDescent="0.2">
      <c r="A7" s="87">
        <v>3181</v>
      </c>
      <c r="B7" s="82" t="s">
        <v>222</v>
      </c>
      <c r="C7" s="83">
        <v>539642</v>
      </c>
      <c r="D7" s="84">
        <v>539642</v>
      </c>
    </row>
    <row r="8" spans="1:5" x14ac:dyDescent="0.2">
      <c r="A8" s="87">
        <v>3395</v>
      </c>
      <c r="B8" s="82" t="s">
        <v>224</v>
      </c>
      <c r="C8" s="83">
        <v>274435</v>
      </c>
      <c r="D8" s="84">
        <v>27054</v>
      </c>
    </row>
    <row r="9" spans="1:5" x14ac:dyDescent="0.2">
      <c r="A9" s="87">
        <v>3399</v>
      </c>
      <c r="B9" s="82" t="s">
        <v>94</v>
      </c>
      <c r="C9" s="83">
        <v>52247777</v>
      </c>
      <c r="D9" s="84">
        <v>0</v>
      </c>
    </row>
    <row r="10" spans="1:5" x14ac:dyDescent="0.2">
      <c r="A10" s="87">
        <v>3511</v>
      </c>
      <c r="B10" s="82" t="s">
        <v>96</v>
      </c>
      <c r="C10" s="83">
        <v>185098</v>
      </c>
      <c r="D10" s="84">
        <v>90404.62</v>
      </c>
    </row>
    <row r="11" spans="1:5" x14ac:dyDescent="0.2">
      <c r="A11" s="87">
        <v>3512</v>
      </c>
      <c r="B11" s="82" t="s">
        <v>223</v>
      </c>
      <c r="C11" s="83">
        <v>173260</v>
      </c>
      <c r="D11" s="84">
        <v>93447</v>
      </c>
    </row>
    <row r="12" spans="1:5" x14ac:dyDescent="0.2">
      <c r="A12" s="87">
        <v>3518</v>
      </c>
      <c r="B12" s="82" t="s">
        <v>98</v>
      </c>
      <c r="C12" s="83">
        <v>84852</v>
      </c>
      <c r="D12" s="84">
        <v>42440</v>
      </c>
    </row>
    <row r="13" spans="1:5" x14ac:dyDescent="0.2">
      <c r="A13" s="87">
        <v>3525</v>
      </c>
      <c r="B13" s="82" t="s">
        <v>225</v>
      </c>
      <c r="C13" s="83">
        <v>174277</v>
      </c>
      <c r="D13" s="84">
        <v>122640</v>
      </c>
    </row>
    <row r="14" spans="1:5" x14ac:dyDescent="0.2">
      <c r="A14" s="87">
        <v>3526</v>
      </c>
      <c r="B14" s="82" t="s">
        <v>226</v>
      </c>
      <c r="C14" s="83">
        <v>100618</v>
      </c>
      <c r="D14" s="84">
        <v>54216</v>
      </c>
    </row>
    <row r="15" spans="1:5" x14ac:dyDescent="0.2">
      <c r="A15" s="87">
        <v>3532</v>
      </c>
      <c r="B15" s="82" t="s">
        <v>102</v>
      </c>
      <c r="C15" s="83">
        <v>682081</v>
      </c>
      <c r="D15" s="84">
        <v>334025</v>
      </c>
    </row>
    <row r="16" spans="1:5" x14ac:dyDescent="0.2">
      <c r="A16" s="87">
        <v>3533</v>
      </c>
      <c r="B16" s="82" t="s">
        <v>227</v>
      </c>
      <c r="C16" s="83">
        <v>2153</v>
      </c>
      <c r="D16" s="84">
        <v>1076</v>
      </c>
    </row>
    <row r="17" spans="1:4" x14ac:dyDescent="0.2">
      <c r="A17" s="87">
        <v>3538</v>
      </c>
      <c r="B17" s="82" t="s">
        <v>103</v>
      </c>
      <c r="C17" s="83">
        <v>3432862</v>
      </c>
      <c r="D17" s="84">
        <v>1740808</v>
      </c>
    </row>
    <row r="18" spans="1:4" x14ac:dyDescent="0.2">
      <c r="A18" s="87">
        <v>3540</v>
      </c>
      <c r="B18" s="82" t="s">
        <v>104</v>
      </c>
      <c r="C18" s="83">
        <v>548977</v>
      </c>
      <c r="D18" s="84">
        <v>363916</v>
      </c>
    </row>
    <row r="19" spans="1:4" x14ac:dyDescent="0.2">
      <c r="A19" s="87">
        <v>3550</v>
      </c>
      <c r="B19" s="82" t="s">
        <v>105</v>
      </c>
      <c r="C19" s="83">
        <v>3526436</v>
      </c>
      <c r="D19" s="84">
        <v>1733603</v>
      </c>
    </row>
    <row r="20" spans="1:4" x14ac:dyDescent="0.2">
      <c r="A20" s="87">
        <v>3555</v>
      </c>
      <c r="B20" s="82" t="s">
        <v>106</v>
      </c>
      <c r="C20" s="83">
        <v>525854</v>
      </c>
      <c r="D20" s="84">
        <v>260003</v>
      </c>
    </row>
    <row r="21" spans="1:4" x14ac:dyDescent="0.2">
      <c r="A21" s="87">
        <v>3557</v>
      </c>
      <c r="B21" s="82" t="s">
        <v>221</v>
      </c>
      <c r="C21" s="83">
        <v>248498</v>
      </c>
      <c r="D21" s="84">
        <v>126963</v>
      </c>
    </row>
    <row r="22" spans="1:4" x14ac:dyDescent="0.2">
      <c r="A22" s="87">
        <v>3558</v>
      </c>
      <c r="B22" s="82" t="s">
        <v>108</v>
      </c>
      <c r="C22" s="83">
        <v>183073</v>
      </c>
      <c r="D22" s="84">
        <v>90557.57</v>
      </c>
    </row>
    <row r="23" spans="1:4" x14ac:dyDescent="0.2">
      <c r="A23" s="87">
        <v>3571</v>
      </c>
      <c r="B23" s="82" t="s">
        <v>228</v>
      </c>
      <c r="C23" s="83">
        <v>497980</v>
      </c>
      <c r="D23" s="84">
        <v>274013</v>
      </c>
    </row>
    <row r="24" spans="1:4" x14ac:dyDescent="0.2">
      <c r="A24" s="87">
        <v>3577</v>
      </c>
      <c r="B24" s="82" t="s">
        <v>92</v>
      </c>
      <c r="C24" s="83">
        <v>411751</v>
      </c>
      <c r="D24" s="84">
        <v>206000</v>
      </c>
    </row>
    <row r="25" spans="1:4" x14ac:dyDescent="0.2">
      <c r="A25" s="87">
        <v>3581</v>
      </c>
      <c r="B25" s="82" t="s">
        <v>220</v>
      </c>
      <c r="C25" s="83">
        <v>1013397</v>
      </c>
      <c r="D25" s="84">
        <v>561030</v>
      </c>
    </row>
    <row r="26" spans="1:4" x14ac:dyDescent="0.2">
      <c r="A26" s="87">
        <v>3583</v>
      </c>
      <c r="B26" s="82" t="s">
        <v>112</v>
      </c>
      <c r="C26" s="83">
        <v>133137874</v>
      </c>
      <c r="D26" s="84">
        <v>66691574</v>
      </c>
    </row>
    <row r="27" spans="1:4" x14ac:dyDescent="0.2">
      <c r="A27" s="87">
        <v>3592</v>
      </c>
      <c r="B27" s="82" t="s">
        <v>229</v>
      </c>
      <c r="C27" s="83">
        <v>88087</v>
      </c>
      <c r="D27" s="84">
        <v>52800</v>
      </c>
    </row>
    <row r="28" spans="1:4" x14ac:dyDescent="0.2">
      <c r="A28" s="87">
        <v>3597</v>
      </c>
      <c r="B28" s="82" t="s">
        <v>117</v>
      </c>
      <c r="C28" s="83">
        <v>357045</v>
      </c>
      <c r="D28" s="84">
        <v>199800</v>
      </c>
    </row>
    <row r="29" spans="1:4" x14ac:dyDescent="0.2">
      <c r="A29" s="87">
        <v>3630</v>
      </c>
      <c r="B29" s="82" t="s">
        <v>118</v>
      </c>
      <c r="C29" s="83">
        <v>1138600</v>
      </c>
      <c r="D29" s="84">
        <v>564449.68000000005</v>
      </c>
    </row>
    <row r="30" spans="1:4" x14ac:dyDescent="0.2">
      <c r="A30" s="87">
        <v>4210</v>
      </c>
      <c r="B30" s="82" t="s">
        <v>119</v>
      </c>
      <c r="C30" s="83">
        <v>283198</v>
      </c>
      <c r="D30" s="84">
        <v>134995.72</v>
      </c>
    </row>
    <row r="31" spans="1:4" x14ac:dyDescent="0.2">
      <c r="A31" s="87">
        <v>4310</v>
      </c>
      <c r="B31" s="82" t="s">
        <v>120</v>
      </c>
      <c r="C31" s="83">
        <v>6987258</v>
      </c>
      <c r="D31" s="84">
        <v>3648491.33</v>
      </c>
    </row>
    <row r="32" spans="1:4" x14ac:dyDescent="0.2">
      <c r="A32" s="87">
        <v>4341</v>
      </c>
      <c r="B32" s="82" t="s">
        <v>230</v>
      </c>
      <c r="C32" s="83">
        <v>33905</v>
      </c>
      <c r="D32" s="84">
        <v>25663</v>
      </c>
    </row>
    <row r="33" spans="1:5" x14ac:dyDescent="0.2">
      <c r="A33" s="87">
        <v>4342</v>
      </c>
      <c r="B33" s="82" t="s">
        <v>231</v>
      </c>
      <c r="C33" s="83">
        <v>61306</v>
      </c>
      <c r="D33" s="84">
        <v>56453.5</v>
      </c>
    </row>
    <row r="34" spans="1:5" x14ac:dyDescent="0.2">
      <c r="A34" s="87">
        <v>4348</v>
      </c>
      <c r="B34" s="82" t="s">
        <v>232</v>
      </c>
      <c r="C34" s="83">
        <v>659046</v>
      </c>
      <c r="D34" s="84">
        <v>283316</v>
      </c>
    </row>
    <row r="35" spans="1:5" x14ac:dyDescent="0.2">
      <c r="A35" s="87">
        <v>4351</v>
      </c>
      <c r="B35" s="82" t="s">
        <v>233</v>
      </c>
      <c r="C35" s="83">
        <v>306617</v>
      </c>
      <c r="D35" s="84">
        <v>170199.04000000001</v>
      </c>
    </row>
    <row r="37" spans="1:5" x14ac:dyDescent="0.2">
      <c r="A37" s="64" t="s">
        <v>235</v>
      </c>
      <c r="B37" s="64"/>
      <c r="C37" s="66"/>
      <c r="D37" s="67"/>
      <c r="E37" s="66"/>
    </row>
    <row r="38" spans="1:5" x14ac:dyDescent="0.2">
      <c r="A38" s="15" t="s">
        <v>239</v>
      </c>
      <c r="B38" s="15"/>
      <c r="C38" s="15"/>
      <c r="D38" s="15"/>
      <c r="E38" s="15"/>
    </row>
    <row r="39" spans="1:5" x14ac:dyDescent="0.2">
      <c r="A39" s="15" t="s">
        <v>237</v>
      </c>
      <c r="B39" s="15"/>
      <c r="C39" s="15"/>
      <c r="D39" s="15"/>
      <c r="E39" s="15"/>
    </row>
    <row r="40" spans="1:5" x14ac:dyDescent="0.2">
      <c r="A40" s="15" t="s">
        <v>238</v>
      </c>
      <c r="B40" s="15"/>
      <c r="C40" s="15"/>
      <c r="D40" s="15"/>
      <c r="E40" s="15"/>
    </row>
    <row r="41" spans="1:5" x14ac:dyDescent="0.2">
      <c r="A41" s="64"/>
      <c r="B41" s="64"/>
      <c r="C41" s="66"/>
      <c r="D41" s="67"/>
      <c r="E41" s="66"/>
    </row>
  </sheetData>
  <mergeCells count="1">
    <mergeCell ref="A1:D1"/>
  </mergeCells>
  <pageMargins left="0.7" right="0.7" top="0.75" bottom="0.75" header="0.3" footer="0.3"/>
  <pageSetup scale="90" orientation="portrait" r:id="rId1"/>
  <headerFooter>
    <oddHeader>&amp;C&amp;"Arial,Bold"&amp;16Appendix A-2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4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10" style="64" customWidth="1"/>
    <col min="2" max="2" width="70" style="64" customWidth="1"/>
    <col min="3" max="4" width="14.42578125" style="64" customWidth="1"/>
    <col min="5" max="16384" width="9.140625" style="36"/>
  </cols>
  <sheetData>
    <row r="1" spans="1:4" x14ac:dyDescent="0.25">
      <c r="A1" s="216" t="s">
        <v>82</v>
      </c>
      <c r="B1" s="216"/>
      <c r="C1" s="216"/>
      <c r="D1" s="216"/>
    </row>
    <row r="2" spans="1:4" ht="39" x14ac:dyDescent="0.25">
      <c r="A2" s="182" t="s">
        <v>83</v>
      </c>
      <c r="B2" s="38" t="s">
        <v>84</v>
      </c>
      <c r="C2" s="39" t="s">
        <v>85</v>
      </c>
      <c r="D2" s="40" t="s">
        <v>86</v>
      </c>
    </row>
    <row r="3" spans="1:4" x14ac:dyDescent="0.25">
      <c r="A3" s="37"/>
      <c r="B3" s="38"/>
      <c r="C3" s="41" t="s">
        <v>87</v>
      </c>
      <c r="D3" s="42" t="s">
        <v>88</v>
      </c>
    </row>
    <row r="4" spans="1:4" x14ac:dyDescent="0.25">
      <c r="A4" s="43">
        <v>3118</v>
      </c>
      <c r="B4" s="18" t="s">
        <v>89</v>
      </c>
      <c r="C4" s="44">
        <v>1690592</v>
      </c>
      <c r="D4" s="45">
        <v>848754</v>
      </c>
    </row>
    <row r="5" spans="1:4" x14ac:dyDescent="0.25">
      <c r="A5" s="43">
        <v>3135</v>
      </c>
      <c r="B5" s="18" t="s">
        <v>90</v>
      </c>
      <c r="C5" s="44">
        <v>1795396</v>
      </c>
      <c r="D5" s="45">
        <v>933157</v>
      </c>
    </row>
    <row r="6" spans="1:4" x14ac:dyDescent="0.25">
      <c r="A6" s="43">
        <v>3180</v>
      </c>
      <c r="B6" s="18" t="s">
        <v>91</v>
      </c>
      <c r="C6" s="44">
        <v>39478429</v>
      </c>
      <c r="D6" s="45">
        <v>19672517</v>
      </c>
    </row>
    <row r="7" spans="1:4" x14ac:dyDescent="0.25">
      <c r="A7" s="43">
        <v>3187</v>
      </c>
      <c r="B7" s="18" t="s">
        <v>92</v>
      </c>
      <c r="C7" s="44">
        <v>449625</v>
      </c>
      <c r="D7" s="45">
        <v>314875</v>
      </c>
    </row>
    <row r="8" spans="1:4" x14ac:dyDescent="0.25">
      <c r="A8" s="43">
        <v>3194</v>
      </c>
      <c r="B8" s="18" t="s">
        <v>93</v>
      </c>
      <c r="C8" s="44">
        <v>8657</v>
      </c>
      <c r="D8" s="46">
        <v>0</v>
      </c>
    </row>
    <row r="9" spans="1:4" x14ac:dyDescent="0.25">
      <c r="A9" s="43">
        <v>3399</v>
      </c>
      <c r="B9" s="18" t="s">
        <v>94</v>
      </c>
      <c r="C9" s="44">
        <v>66690945</v>
      </c>
      <c r="D9" s="46">
        <v>0</v>
      </c>
    </row>
    <row r="10" spans="1:4" x14ac:dyDescent="0.25">
      <c r="A10" s="43">
        <v>3509</v>
      </c>
      <c r="B10" s="18" t="s">
        <v>95</v>
      </c>
      <c r="C10" s="44">
        <v>48614</v>
      </c>
      <c r="D10" s="45">
        <v>25100</v>
      </c>
    </row>
    <row r="11" spans="1:4" x14ac:dyDescent="0.25">
      <c r="A11" s="43">
        <v>3511</v>
      </c>
      <c r="B11" s="18" t="s">
        <v>96</v>
      </c>
      <c r="C11" s="44">
        <v>230437</v>
      </c>
      <c r="D11" s="45">
        <v>121174</v>
      </c>
    </row>
    <row r="12" spans="1:4" x14ac:dyDescent="0.25">
      <c r="A12" s="43">
        <v>3512</v>
      </c>
      <c r="B12" s="18" t="s">
        <v>97</v>
      </c>
      <c r="C12" s="44">
        <v>214243</v>
      </c>
      <c r="D12" s="45">
        <v>101510</v>
      </c>
    </row>
    <row r="13" spans="1:4" x14ac:dyDescent="0.25">
      <c r="A13" s="43">
        <v>3518</v>
      </c>
      <c r="B13" s="18" t="s">
        <v>98</v>
      </c>
      <c r="C13" s="44">
        <v>62084</v>
      </c>
      <c r="D13" s="45">
        <v>32625</v>
      </c>
    </row>
    <row r="14" spans="1:4" x14ac:dyDescent="0.25">
      <c r="A14" s="43">
        <v>3519</v>
      </c>
      <c r="B14" s="18" t="s">
        <v>99</v>
      </c>
      <c r="C14" s="44">
        <v>19575</v>
      </c>
      <c r="D14" s="45">
        <v>12345</v>
      </c>
    </row>
    <row r="15" spans="1:4" x14ac:dyDescent="0.25">
      <c r="A15" s="43">
        <v>3525</v>
      </c>
      <c r="B15" s="18" t="s">
        <v>100</v>
      </c>
      <c r="C15" s="44">
        <v>183320</v>
      </c>
      <c r="D15" s="45">
        <v>85262</v>
      </c>
    </row>
    <row r="16" spans="1:4" x14ac:dyDescent="0.25">
      <c r="A16" s="43">
        <v>3526</v>
      </c>
      <c r="B16" s="18" t="s">
        <v>101</v>
      </c>
      <c r="C16" s="44">
        <v>105762</v>
      </c>
      <c r="D16" s="45">
        <v>63601</v>
      </c>
    </row>
    <row r="17" spans="1:4" x14ac:dyDescent="0.25">
      <c r="A17" s="43">
        <v>3532</v>
      </c>
      <c r="B17" s="18" t="s">
        <v>102</v>
      </c>
      <c r="C17" s="44">
        <v>828196</v>
      </c>
      <c r="D17" s="45">
        <v>422564</v>
      </c>
    </row>
    <row r="18" spans="1:4" x14ac:dyDescent="0.25">
      <c r="A18" s="43">
        <v>3535</v>
      </c>
      <c r="B18" s="18" t="s">
        <v>90</v>
      </c>
      <c r="C18" s="47">
        <v>685</v>
      </c>
      <c r="D18" s="46">
        <v>0</v>
      </c>
    </row>
    <row r="19" spans="1:4" x14ac:dyDescent="0.25">
      <c r="A19" s="43">
        <v>3538</v>
      </c>
      <c r="B19" s="18" t="s">
        <v>103</v>
      </c>
      <c r="C19" s="44">
        <v>3684009</v>
      </c>
      <c r="D19" s="45">
        <v>1909516</v>
      </c>
    </row>
    <row r="20" spans="1:4" x14ac:dyDescent="0.25">
      <c r="A20" s="43">
        <v>3540</v>
      </c>
      <c r="B20" s="18" t="s">
        <v>104</v>
      </c>
      <c r="C20" s="44">
        <v>766317</v>
      </c>
      <c r="D20" s="45">
        <v>519352</v>
      </c>
    </row>
    <row r="21" spans="1:4" x14ac:dyDescent="0.25">
      <c r="A21" s="43">
        <v>3550</v>
      </c>
      <c r="B21" s="18" t="s">
        <v>105</v>
      </c>
      <c r="C21" s="44">
        <v>4948480</v>
      </c>
      <c r="D21" s="45">
        <v>2535081</v>
      </c>
    </row>
    <row r="22" spans="1:4" x14ac:dyDescent="0.25">
      <c r="A22" s="43">
        <v>3555</v>
      </c>
      <c r="B22" s="18" t="s">
        <v>106</v>
      </c>
      <c r="C22" s="44">
        <v>719144</v>
      </c>
      <c r="D22" s="45">
        <v>369385</v>
      </c>
    </row>
    <row r="23" spans="1:4" x14ac:dyDescent="0.25">
      <c r="A23" s="43">
        <v>3557</v>
      </c>
      <c r="B23" s="18" t="s">
        <v>107</v>
      </c>
      <c r="C23" s="44">
        <v>288850</v>
      </c>
      <c r="D23" s="45">
        <v>109657</v>
      </c>
    </row>
    <row r="24" spans="1:4" x14ac:dyDescent="0.25">
      <c r="A24" s="43">
        <v>3558</v>
      </c>
      <c r="B24" s="18" t="s">
        <v>108</v>
      </c>
      <c r="C24" s="44">
        <v>159669</v>
      </c>
      <c r="D24" s="45">
        <v>79839</v>
      </c>
    </row>
    <row r="25" spans="1:4" x14ac:dyDescent="0.25">
      <c r="A25" s="43">
        <v>3571</v>
      </c>
      <c r="B25" s="18" t="s">
        <v>109</v>
      </c>
      <c r="C25" s="44">
        <v>563490</v>
      </c>
      <c r="D25" s="45">
        <v>143420</v>
      </c>
    </row>
    <row r="26" spans="1:4" x14ac:dyDescent="0.25">
      <c r="A26" s="43">
        <v>3577</v>
      </c>
      <c r="B26" s="18" t="s">
        <v>92</v>
      </c>
      <c r="C26" s="44">
        <v>60500</v>
      </c>
      <c r="D26" s="46">
        <v>0</v>
      </c>
    </row>
    <row r="27" spans="1:4" x14ac:dyDescent="0.25">
      <c r="A27" s="43">
        <v>3578</v>
      </c>
      <c r="B27" s="18" t="s">
        <v>110</v>
      </c>
      <c r="C27" s="44">
        <v>21684</v>
      </c>
      <c r="D27" s="45">
        <v>10842</v>
      </c>
    </row>
    <row r="28" spans="1:4" x14ac:dyDescent="0.25">
      <c r="A28" s="43">
        <v>3581</v>
      </c>
      <c r="B28" s="18" t="s">
        <v>111</v>
      </c>
      <c r="C28" s="44">
        <v>1238712</v>
      </c>
      <c r="D28" s="45">
        <v>638742</v>
      </c>
    </row>
    <row r="29" spans="1:4" x14ac:dyDescent="0.25">
      <c r="A29" s="43">
        <v>3583</v>
      </c>
      <c r="B29" s="18" t="s">
        <v>112</v>
      </c>
      <c r="C29" s="44">
        <v>154405289</v>
      </c>
      <c r="D29" s="45">
        <v>79720080</v>
      </c>
    </row>
    <row r="30" spans="1:4" x14ac:dyDescent="0.25">
      <c r="A30" s="43">
        <v>3587</v>
      </c>
      <c r="B30" s="18" t="s">
        <v>113</v>
      </c>
      <c r="C30" s="44">
        <v>328337</v>
      </c>
      <c r="D30" s="45">
        <v>629072</v>
      </c>
    </row>
    <row r="31" spans="1:4" x14ac:dyDescent="0.25">
      <c r="A31" s="43">
        <v>3592</v>
      </c>
      <c r="B31" s="18" t="s">
        <v>114</v>
      </c>
      <c r="C31" s="44">
        <v>92310</v>
      </c>
      <c r="D31" s="45">
        <v>54480</v>
      </c>
    </row>
    <row r="32" spans="1:4" x14ac:dyDescent="0.25">
      <c r="A32" s="43">
        <v>3594</v>
      </c>
      <c r="B32" s="18" t="s">
        <v>115</v>
      </c>
      <c r="C32" s="44">
        <v>237624</v>
      </c>
      <c r="D32" s="45">
        <v>118799</v>
      </c>
    </row>
    <row r="33" spans="1:4" x14ac:dyDescent="0.25">
      <c r="A33" s="43">
        <v>3595</v>
      </c>
      <c r="B33" s="18" t="s">
        <v>116</v>
      </c>
      <c r="C33" s="44">
        <v>132911</v>
      </c>
      <c r="D33" s="45">
        <v>75649</v>
      </c>
    </row>
    <row r="34" spans="1:4" x14ac:dyDescent="0.25">
      <c r="A34" s="43">
        <v>3596</v>
      </c>
      <c r="B34" s="18" t="s">
        <v>89</v>
      </c>
      <c r="C34" s="44">
        <v>2579</v>
      </c>
      <c r="D34" s="48">
        <v>0</v>
      </c>
    </row>
    <row r="35" spans="1:4" x14ac:dyDescent="0.25">
      <c r="A35" s="43">
        <v>3597</v>
      </c>
      <c r="B35" s="18" t="s">
        <v>117</v>
      </c>
      <c r="C35" s="44">
        <v>662511</v>
      </c>
      <c r="D35" s="45">
        <v>341159</v>
      </c>
    </row>
    <row r="36" spans="1:4" x14ac:dyDescent="0.25">
      <c r="A36" s="43">
        <v>3630</v>
      </c>
      <c r="B36" s="18" t="s">
        <v>118</v>
      </c>
      <c r="C36" s="44">
        <v>1191615</v>
      </c>
      <c r="D36" s="45">
        <v>615836</v>
      </c>
    </row>
    <row r="37" spans="1:4" x14ac:dyDescent="0.25">
      <c r="A37" s="43">
        <v>4210</v>
      </c>
      <c r="B37" s="18" t="s">
        <v>119</v>
      </c>
      <c r="C37" s="44">
        <v>271644</v>
      </c>
      <c r="D37" s="45">
        <v>137828</v>
      </c>
    </row>
    <row r="38" spans="1:4" x14ac:dyDescent="0.25">
      <c r="A38" s="43">
        <v>4310</v>
      </c>
      <c r="B38" s="18" t="s">
        <v>120</v>
      </c>
      <c r="C38" s="44">
        <v>8264893</v>
      </c>
      <c r="D38" s="45">
        <v>4370220</v>
      </c>
    </row>
    <row r="39" spans="1:4" x14ac:dyDescent="0.25">
      <c r="A39" s="43">
        <v>4924</v>
      </c>
      <c r="B39" s="18" t="s">
        <v>121</v>
      </c>
      <c r="C39" s="44">
        <v>165146</v>
      </c>
      <c r="D39" s="45">
        <v>82573</v>
      </c>
    </row>
    <row r="41" spans="1:4" x14ac:dyDescent="0.25">
      <c r="A41" s="64" t="s">
        <v>235</v>
      </c>
      <c r="C41" s="66"/>
      <c r="D41" s="67"/>
    </row>
    <row r="42" spans="1:4" x14ac:dyDescent="0.25">
      <c r="A42" s="15" t="s">
        <v>240</v>
      </c>
      <c r="B42" s="15"/>
      <c r="C42" s="15"/>
      <c r="D42" s="15"/>
    </row>
    <row r="43" spans="1:4" x14ac:dyDescent="0.25">
      <c r="A43" s="15" t="s">
        <v>237</v>
      </c>
      <c r="B43" s="15"/>
      <c r="C43" s="15"/>
      <c r="D43" s="15"/>
    </row>
    <row r="44" spans="1:4" x14ac:dyDescent="0.25">
      <c r="A44" s="15" t="s">
        <v>238</v>
      </c>
      <c r="B44" s="15"/>
      <c r="C44" s="15"/>
      <c r="D44" s="15"/>
    </row>
  </sheetData>
  <mergeCells count="1">
    <mergeCell ref="A1:D1"/>
  </mergeCells>
  <pageMargins left="0.7" right="0.7" top="0.75" bottom="0.75" header="0.3" footer="0.3"/>
  <pageSetup scale="87" orientation="portrait" r:id="rId1"/>
  <headerFooter>
    <oddHeader>&amp;C&amp;"Arial,Bold"&amp;16 Appendix A-3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3743-1D0A-4DB8-B3D6-01E296FC3846}">
  <sheetPr>
    <pageSetUpPr fitToPage="1"/>
  </sheetPr>
  <dimension ref="A1:D96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91" bestFit="1" customWidth="1"/>
    <col min="2" max="2" width="80.85546875" style="91" customWidth="1"/>
    <col min="3" max="4" width="14.42578125" style="91" customWidth="1"/>
    <col min="5" max="16384" width="9.140625" style="91"/>
  </cols>
  <sheetData>
    <row r="1" spans="1:4" x14ac:dyDescent="0.25">
      <c r="A1" s="217" t="s">
        <v>241</v>
      </c>
      <c r="B1" s="217"/>
      <c r="C1" s="217"/>
      <c r="D1" s="217"/>
    </row>
    <row r="2" spans="1:4" ht="39" x14ac:dyDescent="0.25">
      <c r="A2" s="92" t="s">
        <v>83</v>
      </c>
      <c r="B2" s="93" t="s">
        <v>84</v>
      </c>
      <c r="C2" s="94" t="s">
        <v>242</v>
      </c>
      <c r="D2" s="95" t="s">
        <v>243</v>
      </c>
    </row>
    <row r="3" spans="1:4" x14ac:dyDescent="0.25">
      <c r="A3" s="92"/>
      <c r="B3" s="93"/>
      <c r="C3" s="96" t="s">
        <v>87</v>
      </c>
      <c r="D3" s="97" t="s">
        <v>88</v>
      </c>
    </row>
    <row r="4" spans="1:4" x14ac:dyDescent="0.25">
      <c r="A4" s="100">
        <v>1930</v>
      </c>
      <c r="B4" s="101" t="s">
        <v>264</v>
      </c>
      <c r="C4" s="98">
        <v>378934</v>
      </c>
      <c r="D4" s="99">
        <v>359343</v>
      </c>
    </row>
    <row r="5" spans="1:4" x14ac:dyDescent="0.25">
      <c r="A5" s="100">
        <v>2100</v>
      </c>
      <c r="B5" s="101" t="s">
        <v>269</v>
      </c>
      <c r="C5" s="98">
        <v>44148</v>
      </c>
      <c r="D5" s="99">
        <v>5905</v>
      </c>
    </row>
    <row r="6" spans="1:4" x14ac:dyDescent="0.25">
      <c r="A6" s="100">
        <v>3118</v>
      </c>
      <c r="B6" s="101" t="s">
        <v>89</v>
      </c>
      <c r="C6" s="98">
        <v>1987326</v>
      </c>
      <c r="D6" s="99">
        <v>990213</v>
      </c>
    </row>
    <row r="7" spans="1:4" x14ac:dyDescent="0.25">
      <c r="A7" s="100">
        <v>3127</v>
      </c>
      <c r="B7" s="101" t="s">
        <v>272</v>
      </c>
      <c r="C7" s="98">
        <v>256107</v>
      </c>
      <c r="D7" s="99">
        <v>122675</v>
      </c>
    </row>
    <row r="8" spans="1:4" x14ac:dyDescent="0.25">
      <c r="A8" s="100">
        <v>3135</v>
      </c>
      <c r="B8" s="101" t="s">
        <v>90</v>
      </c>
      <c r="C8" s="98">
        <v>2033418</v>
      </c>
      <c r="D8" s="99">
        <v>1026462</v>
      </c>
    </row>
    <row r="9" spans="1:4" x14ac:dyDescent="0.25">
      <c r="A9" s="100">
        <v>3136</v>
      </c>
      <c r="B9" s="101" t="s">
        <v>220</v>
      </c>
      <c r="C9" s="98">
        <v>1043503</v>
      </c>
      <c r="D9" s="99">
        <v>543829</v>
      </c>
    </row>
    <row r="10" spans="1:4" x14ac:dyDescent="0.25">
      <c r="A10" s="100">
        <v>3177</v>
      </c>
      <c r="B10" s="101" t="s">
        <v>275</v>
      </c>
      <c r="C10" s="98">
        <v>37827</v>
      </c>
      <c r="D10" s="99">
        <v>0</v>
      </c>
    </row>
    <row r="11" spans="1:4" x14ac:dyDescent="0.25">
      <c r="A11" s="100">
        <v>3180</v>
      </c>
      <c r="B11" s="101" t="s">
        <v>91</v>
      </c>
      <c r="C11" s="98">
        <v>51352640</v>
      </c>
      <c r="D11" s="99">
        <v>25128545</v>
      </c>
    </row>
    <row r="12" spans="1:4" x14ac:dyDescent="0.25">
      <c r="A12" s="100">
        <v>3181</v>
      </c>
      <c r="B12" s="101" t="s">
        <v>222</v>
      </c>
      <c r="C12" s="98">
        <v>1418767</v>
      </c>
      <c r="D12" s="99">
        <v>1338442</v>
      </c>
    </row>
    <row r="13" spans="1:4" x14ac:dyDescent="0.25">
      <c r="A13" s="100">
        <v>3187</v>
      </c>
      <c r="B13" s="101" t="s">
        <v>92</v>
      </c>
      <c r="C13" s="98">
        <v>729645</v>
      </c>
      <c r="D13" s="99">
        <v>385185</v>
      </c>
    </row>
    <row r="14" spans="1:4" x14ac:dyDescent="0.25">
      <c r="A14" s="100">
        <v>3193</v>
      </c>
      <c r="B14" s="101" t="s">
        <v>276</v>
      </c>
      <c r="C14" s="98">
        <v>1458</v>
      </c>
      <c r="D14" s="99">
        <v>875</v>
      </c>
    </row>
    <row r="15" spans="1:4" x14ac:dyDescent="0.25">
      <c r="A15" s="100">
        <v>3194</v>
      </c>
      <c r="B15" s="101" t="s">
        <v>93</v>
      </c>
      <c r="C15" s="98">
        <v>1400</v>
      </c>
      <c r="D15" s="99">
        <v>0</v>
      </c>
    </row>
    <row r="16" spans="1:4" x14ac:dyDescent="0.25">
      <c r="A16" s="100">
        <v>3198</v>
      </c>
      <c r="B16" s="101" t="s">
        <v>223</v>
      </c>
      <c r="C16" s="98">
        <v>3473</v>
      </c>
      <c r="D16" s="99">
        <v>0</v>
      </c>
    </row>
    <row r="17" spans="1:4" x14ac:dyDescent="0.25">
      <c r="A17" s="100">
        <v>3199</v>
      </c>
      <c r="B17" s="101" t="s">
        <v>277</v>
      </c>
      <c r="C17" s="98">
        <v>12233</v>
      </c>
      <c r="D17" s="99">
        <v>550</v>
      </c>
    </row>
    <row r="18" spans="1:4" x14ac:dyDescent="0.25">
      <c r="A18" s="100">
        <v>3311</v>
      </c>
      <c r="B18" s="101" t="s">
        <v>279</v>
      </c>
      <c r="C18" s="98">
        <v>3236551</v>
      </c>
      <c r="D18" s="99">
        <v>3236817</v>
      </c>
    </row>
    <row r="19" spans="1:4" x14ac:dyDescent="0.25">
      <c r="A19" s="100">
        <v>3313</v>
      </c>
      <c r="B19" s="101" t="s">
        <v>281</v>
      </c>
      <c r="C19" s="98">
        <v>19874090</v>
      </c>
      <c r="D19" s="99">
        <v>20083026</v>
      </c>
    </row>
    <row r="20" spans="1:4" x14ac:dyDescent="0.25">
      <c r="A20" s="100">
        <v>3314</v>
      </c>
      <c r="B20" s="101" t="s">
        <v>282</v>
      </c>
      <c r="C20" s="98">
        <v>10117754</v>
      </c>
      <c r="D20" s="99">
        <v>9947229</v>
      </c>
    </row>
    <row r="21" spans="1:4" x14ac:dyDescent="0.25">
      <c r="A21" s="100">
        <v>3315</v>
      </c>
      <c r="B21" s="101" t="s">
        <v>283</v>
      </c>
      <c r="C21" s="98">
        <v>29091</v>
      </c>
      <c r="D21" s="99">
        <v>54961</v>
      </c>
    </row>
    <row r="22" spans="1:4" x14ac:dyDescent="0.25">
      <c r="A22" s="100">
        <v>3316</v>
      </c>
      <c r="B22" s="101" t="s">
        <v>284</v>
      </c>
      <c r="C22" s="98">
        <v>2487840</v>
      </c>
      <c r="D22" s="99">
        <v>2670138</v>
      </c>
    </row>
    <row r="23" spans="1:4" x14ac:dyDescent="0.25">
      <c r="A23" s="100">
        <v>3317</v>
      </c>
      <c r="B23" s="101" t="s">
        <v>285</v>
      </c>
      <c r="C23" s="98">
        <v>31599</v>
      </c>
      <c r="D23" s="99">
        <v>31598</v>
      </c>
    </row>
    <row r="24" spans="1:4" x14ac:dyDescent="0.25">
      <c r="A24" s="100">
        <v>3321</v>
      </c>
      <c r="B24" s="101" t="s">
        <v>286</v>
      </c>
      <c r="C24" s="98">
        <v>200989</v>
      </c>
      <c r="D24" s="99">
        <v>204410</v>
      </c>
    </row>
    <row r="25" spans="1:4" x14ac:dyDescent="0.25">
      <c r="A25" s="100">
        <v>3322</v>
      </c>
      <c r="B25" s="101" t="s">
        <v>287</v>
      </c>
      <c r="C25" s="98">
        <v>167431</v>
      </c>
      <c r="D25" s="99">
        <v>170383</v>
      </c>
    </row>
    <row r="26" spans="1:4" x14ac:dyDescent="0.25">
      <c r="A26" s="100">
        <v>3323</v>
      </c>
      <c r="B26" s="101" t="s">
        <v>288</v>
      </c>
      <c r="C26" s="98">
        <v>4804436</v>
      </c>
      <c r="D26" s="99">
        <v>4888924</v>
      </c>
    </row>
    <row r="27" spans="1:4" x14ac:dyDescent="0.25">
      <c r="A27" s="100">
        <v>3324</v>
      </c>
      <c r="B27" s="101" t="s">
        <v>289</v>
      </c>
      <c r="C27" s="98">
        <v>97224</v>
      </c>
      <c r="D27" s="99">
        <v>103455</v>
      </c>
    </row>
    <row r="28" spans="1:4" x14ac:dyDescent="0.25">
      <c r="A28" s="100">
        <v>3325</v>
      </c>
      <c r="B28" s="101" t="s">
        <v>290</v>
      </c>
      <c r="C28" s="98">
        <v>31659</v>
      </c>
      <c r="D28" s="99">
        <v>37892</v>
      </c>
    </row>
    <row r="29" spans="1:4" x14ac:dyDescent="0.25">
      <c r="A29" s="100">
        <v>3326</v>
      </c>
      <c r="B29" s="101" t="s">
        <v>291</v>
      </c>
      <c r="C29" s="98">
        <v>59445</v>
      </c>
      <c r="D29" s="99">
        <v>69753</v>
      </c>
    </row>
    <row r="30" spans="1:4" x14ac:dyDescent="0.25">
      <c r="A30" s="100">
        <v>3327</v>
      </c>
      <c r="B30" s="101" t="s">
        <v>292</v>
      </c>
      <c r="C30" s="98">
        <v>18013530</v>
      </c>
      <c r="D30" s="99">
        <v>18016562</v>
      </c>
    </row>
    <row r="31" spans="1:4" x14ac:dyDescent="0.25">
      <c r="A31" s="100">
        <v>3331</v>
      </c>
      <c r="B31" s="101" t="s">
        <v>293</v>
      </c>
      <c r="C31" s="98">
        <v>1171194</v>
      </c>
      <c r="D31" s="99">
        <v>1248694</v>
      </c>
    </row>
    <row r="32" spans="1:4" x14ac:dyDescent="0.25">
      <c r="A32" s="100">
        <v>3332</v>
      </c>
      <c r="B32" s="101" t="s">
        <v>294</v>
      </c>
      <c r="C32" s="98">
        <v>888125</v>
      </c>
      <c r="D32" s="99">
        <v>888128</v>
      </c>
    </row>
    <row r="33" spans="1:4" x14ac:dyDescent="0.25">
      <c r="A33" s="100">
        <v>3334</v>
      </c>
      <c r="B33" s="101" t="s">
        <v>295</v>
      </c>
      <c r="C33" s="98">
        <v>320460</v>
      </c>
      <c r="D33" s="99">
        <v>477749</v>
      </c>
    </row>
    <row r="34" spans="1:4" x14ac:dyDescent="0.25">
      <c r="A34" s="100">
        <v>3350</v>
      </c>
      <c r="B34" s="101" t="s">
        <v>296</v>
      </c>
      <c r="C34" s="98">
        <v>156398</v>
      </c>
      <c r="D34" s="99">
        <v>0</v>
      </c>
    </row>
    <row r="35" spans="1:4" x14ac:dyDescent="0.25">
      <c r="A35" s="100">
        <v>3351</v>
      </c>
      <c r="B35" s="101" t="s">
        <v>297</v>
      </c>
      <c r="C35" s="98">
        <v>2911296</v>
      </c>
      <c r="D35" s="99">
        <v>2947539</v>
      </c>
    </row>
    <row r="36" spans="1:4" x14ac:dyDescent="0.25">
      <c r="A36" s="100">
        <v>3352</v>
      </c>
      <c r="B36" s="101" t="s">
        <v>298</v>
      </c>
      <c r="C36" s="98">
        <v>8132043</v>
      </c>
      <c r="D36" s="99">
        <v>8212554</v>
      </c>
    </row>
    <row r="37" spans="1:4" x14ac:dyDescent="0.25">
      <c r="A37" s="100">
        <v>3353</v>
      </c>
      <c r="B37" s="101" t="s">
        <v>299</v>
      </c>
      <c r="C37" s="98">
        <v>396300</v>
      </c>
      <c r="D37" s="99">
        <v>399208</v>
      </c>
    </row>
    <row r="38" spans="1:4" x14ac:dyDescent="0.25">
      <c r="A38" s="100">
        <v>3375</v>
      </c>
      <c r="B38" s="101" t="s">
        <v>300</v>
      </c>
      <c r="C38" s="98">
        <v>2910</v>
      </c>
      <c r="D38" s="99">
        <v>0</v>
      </c>
    </row>
    <row r="39" spans="1:4" x14ac:dyDescent="0.25">
      <c r="A39" s="100">
        <v>3392</v>
      </c>
      <c r="B39" s="101" t="s">
        <v>301</v>
      </c>
      <c r="C39" s="98">
        <v>383837</v>
      </c>
      <c r="D39" s="99">
        <v>226170</v>
      </c>
    </row>
    <row r="40" spans="1:4" x14ac:dyDescent="0.25">
      <c r="A40" s="100">
        <v>3399</v>
      </c>
      <c r="B40" s="101" t="s">
        <v>94</v>
      </c>
      <c r="C40" s="98">
        <v>83421027</v>
      </c>
      <c r="D40" s="99">
        <v>0</v>
      </c>
    </row>
    <row r="41" spans="1:4" x14ac:dyDescent="0.25">
      <c r="A41" s="100">
        <v>3507</v>
      </c>
      <c r="B41" s="101" t="s">
        <v>302</v>
      </c>
      <c r="C41" s="98">
        <v>544573</v>
      </c>
      <c r="D41" s="99">
        <v>310237</v>
      </c>
    </row>
    <row r="42" spans="1:4" x14ac:dyDescent="0.25">
      <c r="A42" s="100">
        <v>3509</v>
      </c>
      <c r="B42" s="101" t="s">
        <v>95</v>
      </c>
      <c r="C42" s="98">
        <v>99398</v>
      </c>
      <c r="D42" s="99">
        <v>46968</v>
      </c>
    </row>
    <row r="43" spans="1:4" x14ac:dyDescent="0.25">
      <c r="A43" s="100">
        <v>3511</v>
      </c>
      <c r="B43" s="101" t="s">
        <v>96</v>
      </c>
      <c r="C43" s="98">
        <v>432348</v>
      </c>
      <c r="D43" s="99">
        <v>222478</v>
      </c>
    </row>
    <row r="44" spans="1:4" x14ac:dyDescent="0.25">
      <c r="A44" s="100">
        <v>3512</v>
      </c>
      <c r="B44" s="101" t="s">
        <v>97</v>
      </c>
      <c r="C44" s="98">
        <v>15272</v>
      </c>
      <c r="D44" s="99">
        <v>0</v>
      </c>
    </row>
    <row r="45" spans="1:4" x14ac:dyDescent="0.25">
      <c r="A45" s="100">
        <v>3518</v>
      </c>
      <c r="B45" s="101" t="s">
        <v>98</v>
      </c>
      <c r="C45" s="98">
        <v>128899</v>
      </c>
      <c r="D45" s="99">
        <v>66654</v>
      </c>
    </row>
    <row r="46" spans="1:4" x14ac:dyDescent="0.25">
      <c r="A46" s="100">
        <v>3519</v>
      </c>
      <c r="B46" s="101" t="s">
        <v>99</v>
      </c>
      <c r="C46" s="98">
        <v>145180</v>
      </c>
      <c r="D46" s="99">
        <v>139596</v>
      </c>
    </row>
    <row r="47" spans="1:4" x14ac:dyDescent="0.25">
      <c r="A47" s="100">
        <v>3525</v>
      </c>
      <c r="B47" s="101" t="s">
        <v>100</v>
      </c>
      <c r="C47" s="98">
        <v>75893</v>
      </c>
      <c r="D47" s="99">
        <v>0</v>
      </c>
    </row>
    <row r="48" spans="1:4" x14ac:dyDescent="0.25">
      <c r="A48" s="100">
        <v>3526</v>
      </c>
      <c r="B48" s="101" t="s">
        <v>101</v>
      </c>
      <c r="C48" s="98">
        <v>143517</v>
      </c>
      <c r="D48" s="99">
        <v>78720</v>
      </c>
    </row>
    <row r="49" spans="1:4" x14ac:dyDescent="0.25">
      <c r="A49" s="100">
        <v>3528</v>
      </c>
      <c r="B49" s="101" t="s">
        <v>303</v>
      </c>
      <c r="C49" s="98">
        <v>22641</v>
      </c>
      <c r="D49" s="99">
        <v>10000</v>
      </c>
    </row>
    <row r="50" spans="1:4" x14ac:dyDescent="0.25">
      <c r="A50" s="100">
        <v>3529</v>
      </c>
      <c r="B50" s="101" t="s">
        <v>304</v>
      </c>
      <c r="C50" s="98">
        <v>707864</v>
      </c>
      <c r="D50" s="99">
        <v>475329</v>
      </c>
    </row>
    <row r="51" spans="1:4" x14ac:dyDescent="0.25">
      <c r="A51" s="100">
        <v>3532</v>
      </c>
      <c r="B51" s="101" t="s">
        <v>102</v>
      </c>
      <c r="C51" s="98">
        <v>1002271</v>
      </c>
      <c r="D51" s="99">
        <v>510325</v>
      </c>
    </row>
    <row r="52" spans="1:4" x14ac:dyDescent="0.25">
      <c r="A52" s="100">
        <v>3533</v>
      </c>
      <c r="B52" s="101" t="s">
        <v>227</v>
      </c>
      <c r="C52" s="98">
        <v>2154</v>
      </c>
      <c r="D52" s="99">
        <v>1077</v>
      </c>
    </row>
    <row r="53" spans="1:4" x14ac:dyDescent="0.25">
      <c r="A53" s="100">
        <v>3538</v>
      </c>
      <c r="B53" s="101" t="s">
        <v>103</v>
      </c>
      <c r="C53" s="98">
        <v>4743492</v>
      </c>
      <c r="D53" s="99">
        <v>2387586</v>
      </c>
    </row>
    <row r="54" spans="1:4" x14ac:dyDescent="0.25">
      <c r="A54" s="100">
        <v>3540</v>
      </c>
      <c r="B54" s="101" t="s">
        <v>104</v>
      </c>
      <c r="C54" s="98">
        <v>1046783</v>
      </c>
      <c r="D54" s="99">
        <v>552532</v>
      </c>
    </row>
    <row r="55" spans="1:4" x14ac:dyDescent="0.25">
      <c r="A55" s="100">
        <v>3550</v>
      </c>
      <c r="B55" s="101" t="s">
        <v>105</v>
      </c>
      <c r="C55" s="98">
        <v>6231245</v>
      </c>
      <c r="D55" s="99">
        <v>3126561</v>
      </c>
    </row>
    <row r="56" spans="1:4" x14ac:dyDescent="0.25">
      <c r="A56" s="100">
        <v>3555</v>
      </c>
      <c r="B56" s="101" t="s">
        <v>106</v>
      </c>
      <c r="C56" s="98">
        <v>1006217</v>
      </c>
      <c r="D56" s="99">
        <v>506333</v>
      </c>
    </row>
    <row r="57" spans="1:4" x14ac:dyDescent="0.25">
      <c r="A57" s="100">
        <v>3556</v>
      </c>
      <c r="B57" s="101" t="s">
        <v>274</v>
      </c>
      <c r="C57" s="98">
        <v>4981</v>
      </c>
      <c r="D57" s="99">
        <v>0</v>
      </c>
    </row>
    <row r="58" spans="1:4" x14ac:dyDescent="0.25">
      <c r="A58" s="100">
        <v>3557</v>
      </c>
      <c r="B58" s="101" t="s">
        <v>107</v>
      </c>
      <c r="C58" s="98">
        <v>322966</v>
      </c>
      <c r="D58" s="99">
        <v>152193</v>
      </c>
    </row>
    <row r="59" spans="1:4" x14ac:dyDescent="0.25">
      <c r="A59" s="100">
        <v>3558</v>
      </c>
      <c r="B59" s="101" t="s">
        <v>305</v>
      </c>
      <c r="C59" s="98">
        <v>221669</v>
      </c>
      <c r="D59" s="99">
        <v>107904</v>
      </c>
    </row>
    <row r="60" spans="1:4" x14ac:dyDescent="0.25">
      <c r="A60" s="100">
        <v>3570</v>
      </c>
      <c r="B60" s="101" t="s">
        <v>306</v>
      </c>
      <c r="C60" s="98">
        <v>836</v>
      </c>
      <c r="D60" s="99">
        <v>0</v>
      </c>
    </row>
    <row r="61" spans="1:4" x14ac:dyDescent="0.25">
      <c r="A61" s="100">
        <v>3577</v>
      </c>
      <c r="B61" s="101" t="s">
        <v>92</v>
      </c>
      <c r="C61" s="98">
        <v>26125</v>
      </c>
      <c r="D61" s="99">
        <v>0</v>
      </c>
    </row>
    <row r="62" spans="1:4" x14ac:dyDescent="0.25">
      <c r="A62" s="100">
        <v>3581</v>
      </c>
      <c r="B62" s="101" t="s">
        <v>308</v>
      </c>
      <c r="C62" s="98">
        <v>71435</v>
      </c>
      <c r="D62" s="99">
        <v>0</v>
      </c>
    </row>
    <row r="63" spans="1:4" x14ac:dyDescent="0.25">
      <c r="A63" s="100">
        <v>3583</v>
      </c>
      <c r="B63" s="101" t="s">
        <v>112</v>
      </c>
      <c r="C63" s="98">
        <v>199222749</v>
      </c>
      <c r="D63" s="99">
        <v>100182952</v>
      </c>
    </row>
    <row r="64" spans="1:4" x14ac:dyDescent="0.25">
      <c r="A64" s="100">
        <v>3587</v>
      </c>
      <c r="B64" s="101" t="s">
        <v>113</v>
      </c>
      <c r="C64" s="98">
        <v>774325</v>
      </c>
      <c r="D64" s="99">
        <v>447797</v>
      </c>
    </row>
    <row r="65" spans="1:4" x14ac:dyDescent="0.25">
      <c r="A65" s="100">
        <v>3592</v>
      </c>
      <c r="B65" s="101" t="s">
        <v>114</v>
      </c>
      <c r="C65" s="98">
        <v>9745</v>
      </c>
      <c r="D65" s="99">
        <v>0</v>
      </c>
    </row>
    <row r="66" spans="1:4" x14ac:dyDescent="0.25">
      <c r="A66" s="100">
        <v>3594</v>
      </c>
      <c r="B66" s="101" t="s">
        <v>115</v>
      </c>
      <c r="C66" s="98">
        <v>98795</v>
      </c>
      <c r="D66" s="99">
        <v>43719</v>
      </c>
    </row>
    <row r="67" spans="1:4" x14ac:dyDescent="0.25">
      <c r="A67" s="100">
        <v>3595</v>
      </c>
      <c r="B67" s="101" t="s">
        <v>116</v>
      </c>
      <c r="C67" s="98">
        <v>104983</v>
      </c>
      <c r="D67" s="99">
        <v>52891</v>
      </c>
    </row>
    <row r="68" spans="1:4" x14ac:dyDescent="0.25">
      <c r="A68" s="100">
        <v>3596</v>
      </c>
      <c r="B68" s="101" t="s">
        <v>89</v>
      </c>
      <c r="C68" s="98">
        <v>1903</v>
      </c>
      <c r="D68" s="99">
        <v>0</v>
      </c>
    </row>
    <row r="69" spans="1:4" x14ac:dyDescent="0.25">
      <c r="A69" s="100">
        <v>3597</v>
      </c>
      <c r="B69" s="101" t="s">
        <v>117</v>
      </c>
      <c r="C69" s="98">
        <v>775781</v>
      </c>
      <c r="D69" s="99">
        <v>390590</v>
      </c>
    </row>
    <row r="70" spans="1:4" x14ac:dyDescent="0.25">
      <c r="A70" s="100">
        <v>3599</v>
      </c>
      <c r="B70" s="101" t="s">
        <v>309</v>
      </c>
      <c r="C70" s="98">
        <v>53649</v>
      </c>
      <c r="D70" s="99">
        <v>34465</v>
      </c>
    </row>
    <row r="71" spans="1:4" x14ac:dyDescent="0.25">
      <c r="A71" s="100">
        <v>3630</v>
      </c>
      <c r="B71" s="101" t="s">
        <v>118</v>
      </c>
      <c r="C71" s="98">
        <v>75214</v>
      </c>
      <c r="D71" s="99">
        <v>0</v>
      </c>
    </row>
    <row r="72" spans="1:4" x14ac:dyDescent="0.25">
      <c r="A72" s="100">
        <v>3993</v>
      </c>
      <c r="B72" s="101" t="s">
        <v>316</v>
      </c>
      <c r="C72" s="98">
        <v>153231</v>
      </c>
      <c r="D72" s="99">
        <v>17177</v>
      </c>
    </row>
    <row r="73" spans="1:4" x14ac:dyDescent="0.25">
      <c r="A73" s="100">
        <v>3994</v>
      </c>
      <c r="B73" s="101" t="s">
        <v>317</v>
      </c>
      <c r="C73" s="98">
        <v>181090</v>
      </c>
      <c r="D73" s="99">
        <v>0</v>
      </c>
    </row>
    <row r="74" spans="1:4" x14ac:dyDescent="0.25">
      <c r="A74" s="100">
        <v>3999</v>
      </c>
      <c r="B74" s="101" t="s">
        <v>318</v>
      </c>
      <c r="C74" s="98">
        <v>84450</v>
      </c>
      <c r="D74" s="99">
        <v>0</v>
      </c>
    </row>
    <row r="75" spans="1:4" x14ac:dyDescent="0.25">
      <c r="A75" s="100">
        <v>4210</v>
      </c>
      <c r="B75" s="101" t="s">
        <v>319</v>
      </c>
      <c r="C75" s="98">
        <v>314288</v>
      </c>
      <c r="D75" s="99">
        <v>155069</v>
      </c>
    </row>
    <row r="76" spans="1:4" x14ac:dyDescent="0.25">
      <c r="A76" s="100">
        <v>4310</v>
      </c>
      <c r="B76" s="101" t="s">
        <v>120</v>
      </c>
      <c r="C76" s="98">
        <v>9974501</v>
      </c>
      <c r="D76" s="99">
        <v>5043450</v>
      </c>
    </row>
    <row r="77" spans="1:4" x14ac:dyDescent="0.25">
      <c r="A77" s="100">
        <v>4314</v>
      </c>
      <c r="B77" s="101" t="s">
        <v>320</v>
      </c>
      <c r="C77" s="98">
        <v>951348</v>
      </c>
      <c r="D77" s="99">
        <v>475801</v>
      </c>
    </row>
    <row r="78" spans="1:4" x14ac:dyDescent="0.25">
      <c r="A78" s="100">
        <v>4325</v>
      </c>
      <c r="B78" s="101" t="s">
        <v>322</v>
      </c>
      <c r="C78" s="98">
        <v>7816</v>
      </c>
      <c r="D78" s="99">
        <v>0</v>
      </c>
    </row>
    <row r="79" spans="1:4" x14ac:dyDescent="0.25">
      <c r="A79" s="100">
        <v>4342</v>
      </c>
      <c r="B79" s="101" t="s">
        <v>231</v>
      </c>
      <c r="C79" s="98">
        <v>9494</v>
      </c>
      <c r="D79" s="99">
        <v>0</v>
      </c>
    </row>
    <row r="80" spans="1:4" x14ac:dyDescent="0.25">
      <c r="A80" s="100">
        <v>4351</v>
      </c>
      <c r="B80" s="101" t="s">
        <v>323</v>
      </c>
      <c r="C80" s="98">
        <v>386502</v>
      </c>
      <c r="D80" s="99">
        <v>214165</v>
      </c>
    </row>
    <row r="81" spans="1:4" x14ac:dyDescent="0.25">
      <c r="A81" s="100">
        <v>4353</v>
      </c>
      <c r="B81" s="101" t="s">
        <v>324</v>
      </c>
      <c r="C81" s="98">
        <v>8688</v>
      </c>
      <c r="D81" s="99">
        <v>0</v>
      </c>
    </row>
    <row r="82" spans="1:4" x14ac:dyDescent="0.25">
      <c r="A82" s="100">
        <v>4510</v>
      </c>
      <c r="B82" s="101" t="s">
        <v>325</v>
      </c>
      <c r="C82" s="98">
        <v>6062657</v>
      </c>
      <c r="D82" s="99">
        <v>3064105</v>
      </c>
    </row>
    <row r="83" spans="1:4" x14ac:dyDescent="0.25">
      <c r="A83" s="100">
        <v>4810</v>
      </c>
      <c r="B83" s="101" t="s">
        <v>327</v>
      </c>
      <c r="C83" s="98">
        <v>840457</v>
      </c>
      <c r="D83" s="99">
        <v>14820</v>
      </c>
    </row>
    <row r="84" spans="1:4" x14ac:dyDescent="0.25">
      <c r="A84" s="100">
        <v>4830</v>
      </c>
      <c r="B84" s="101" t="s">
        <v>328</v>
      </c>
      <c r="C84" s="98">
        <v>159686</v>
      </c>
      <c r="D84" s="99">
        <v>1948</v>
      </c>
    </row>
    <row r="85" spans="1:4" x14ac:dyDescent="0.25">
      <c r="A85" s="100">
        <v>4924</v>
      </c>
      <c r="B85" s="101" t="s">
        <v>121</v>
      </c>
      <c r="C85" s="98">
        <v>298246</v>
      </c>
      <c r="D85" s="99">
        <v>149123</v>
      </c>
    </row>
    <row r="86" spans="1:4" x14ac:dyDescent="0.25">
      <c r="A86" s="100">
        <v>4999</v>
      </c>
      <c r="B86" s="101" t="s">
        <v>331</v>
      </c>
      <c r="C86" s="98">
        <v>897663</v>
      </c>
      <c r="D86" s="99">
        <v>0</v>
      </c>
    </row>
    <row r="87" spans="1:4" x14ac:dyDescent="0.25">
      <c r="C87" s="102"/>
      <c r="D87" s="103"/>
    </row>
    <row r="88" spans="1:4" x14ac:dyDescent="0.25">
      <c r="C88" s="102"/>
      <c r="D88" s="103"/>
    </row>
    <row r="89" spans="1:4" x14ac:dyDescent="0.25">
      <c r="C89" s="102"/>
      <c r="D89" s="103"/>
    </row>
    <row r="90" spans="1:4" x14ac:dyDescent="0.25">
      <c r="C90" s="102"/>
      <c r="D90" s="103"/>
    </row>
    <row r="91" spans="1:4" x14ac:dyDescent="0.25">
      <c r="C91" s="102"/>
      <c r="D91" s="103"/>
    </row>
    <row r="92" spans="1:4" x14ac:dyDescent="0.25">
      <c r="C92" s="102"/>
      <c r="D92" s="103"/>
    </row>
    <row r="93" spans="1:4" x14ac:dyDescent="0.25">
      <c r="D93" s="103"/>
    </row>
    <row r="94" spans="1:4" x14ac:dyDescent="0.25">
      <c r="D94" s="103"/>
    </row>
    <row r="95" spans="1:4" x14ac:dyDescent="0.25">
      <c r="D95" s="103"/>
    </row>
    <row r="96" spans="1:4" x14ac:dyDescent="0.25">
      <c r="D96" s="103"/>
    </row>
  </sheetData>
  <mergeCells count="1">
    <mergeCell ref="A1:D1"/>
  </mergeCells>
  <printOptions horizontalCentered="1"/>
  <pageMargins left="0.7" right="0.7" top="0.75" bottom="0.75" header="0.3" footer="0.3"/>
  <pageSetup scale="78" firstPageNumber="32" fitToHeight="0" orientation="portrait" useFirstPageNumber="1" r:id="rId1"/>
  <headerFooter differentFirst="1">
    <oddHeader xml:space="preserve">&amp;C&amp;"Arial,Bold"&amp;14Appendix A-4
</oddHeader>
    <oddFooter>&amp;L&amp;9Note: Column 2 - The FY 2017-18 Public Charter School District Statement of Revenues provided to the Department of Education is restated to align the FY 2017-18 data with past reporting procedures.
Date: 9/30/19</oddFooter>
    <firstHeader>&amp;C&amp;"Arial,Bold"&amp;16Appendix A-4</firstHeader>
    <firstFooter>&amp;L&amp;"Arial,Regular"&amp;10Note: Column 2 - The FY 2017-18 Public Charter School District Statement of Revenues provided to the Department of Education is restated to align the FY 2017-18 data with past reporting procedures.
Date: 9/30/19&amp;R&amp;"Arial,Regular"&amp;10&amp;P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95C1-A0DD-4589-B0EB-0E2506795FCC}">
  <sheetPr>
    <pageSetUpPr fitToPage="1"/>
  </sheetPr>
  <dimension ref="A1:E59"/>
  <sheetViews>
    <sheetView topLeftCell="A32" zoomScaleNormal="100" workbookViewId="0">
      <selection activeCell="H49" sqref="H49"/>
    </sheetView>
  </sheetViews>
  <sheetFormatPr defaultColWidth="9.140625" defaultRowHeight="15" x14ac:dyDescent="0.25"/>
  <cols>
    <col min="1" max="1" width="9" style="108" bestFit="1" customWidth="1"/>
    <col min="2" max="2" width="80.85546875" style="108" customWidth="1"/>
    <col min="3" max="4" width="14.42578125" style="108" customWidth="1"/>
    <col min="5" max="5" width="2.42578125" style="108" customWidth="1"/>
    <col min="6" max="16384" width="9.140625" style="108"/>
  </cols>
  <sheetData>
    <row r="1" spans="1:5" x14ac:dyDescent="0.25">
      <c r="A1" s="218" t="s">
        <v>341</v>
      </c>
      <c r="B1" s="218"/>
      <c r="C1" s="218"/>
      <c r="D1" s="218"/>
    </row>
    <row r="2" spans="1:5" ht="39" x14ac:dyDescent="0.25">
      <c r="A2" s="109" t="s">
        <v>83</v>
      </c>
      <c r="B2" s="110" t="s">
        <v>84</v>
      </c>
      <c r="C2" s="111" t="s">
        <v>342</v>
      </c>
      <c r="D2" s="112" t="s">
        <v>343</v>
      </c>
      <c r="E2" s="113"/>
    </row>
    <row r="3" spans="1:5" x14ac:dyDescent="0.25">
      <c r="A3" s="113"/>
      <c r="B3" s="113"/>
      <c r="C3" s="129" t="s">
        <v>87</v>
      </c>
      <c r="D3" s="131" t="s">
        <v>88</v>
      </c>
      <c r="E3" s="130"/>
    </row>
    <row r="4" spans="1:5" x14ac:dyDescent="0.25">
      <c r="A4" s="113" t="s">
        <v>372</v>
      </c>
      <c r="B4" s="113" t="s">
        <v>89</v>
      </c>
      <c r="C4" s="114">
        <v>754448</v>
      </c>
      <c r="D4" s="115">
        <v>377224</v>
      </c>
      <c r="E4" s="113"/>
    </row>
    <row r="5" spans="1:5" x14ac:dyDescent="0.25">
      <c r="A5" s="113" t="s">
        <v>373</v>
      </c>
      <c r="B5" s="113" t="s">
        <v>272</v>
      </c>
      <c r="C5" s="114">
        <v>21073</v>
      </c>
      <c r="D5" s="115">
        <v>14453.73</v>
      </c>
      <c r="E5" s="113"/>
    </row>
    <row r="6" spans="1:5" x14ac:dyDescent="0.25">
      <c r="A6" s="113" t="s">
        <v>374</v>
      </c>
      <c r="B6" s="113" t="s">
        <v>90</v>
      </c>
      <c r="C6" s="114">
        <v>744656</v>
      </c>
      <c r="D6" s="115">
        <v>400692.88</v>
      </c>
      <c r="E6" s="113"/>
    </row>
    <row r="7" spans="1:5" x14ac:dyDescent="0.25">
      <c r="A7" s="113" t="s">
        <v>375</v>
      </c>
      <c r="B7" s="113" t="s">
        <v>220</v>
      </c>
      <c r="C7" s="114">
        <v>274740</v>
      </c>
      <c r="D7" s="115">
        <v>174580.06</v>
      </c>
      <c r="E7" s="113"/>
    </row>
    <row r="8" spans="1:5" x14ac:dyDescent="0.25">
      <c r="A8" s="113" t="s">
        <v>378</v>
      </c>
      <c r="B8" s="113" t="s">
        <v>91</v>
      </c>
      <c r="C8" s="114">
        <v>18049779</v>
      </c>
      <c r="D8" s="115">
        <v>9110925</v>
      </c>
      <c r="E8" s="113"/>
    </row>
    <row r="9" spans="1:5" x14ac:dyDescent="0.25">
      <c r="A9" s="113" t="s">
        <v>379</v>
      </c>
      <c r="B9" s="113" t="s">
        <v>222</v>
      </c>
      <c r="C9" s="114">
        <v>990052</v>
      </c>
      <c r="D9" s="115">
        <v>495026.39</v>
      </c>
      <c r="E9" s="113"/>
    </row>
    <row r="10" spans="1:5" x14ac:dyDescent="0.25">
      <c r="A10" s="113" t="s">
        <v>380</v>
      </c>
      <c r="B10" s="113" t="s">
        <v>92</v>
      </c>
      <c r="C10" s="114">
        <v>217800</v>
      </c>
      <c r="D10" s="115">
        <v>112750</v>
      </c>
      <c r="E10" s="113"/>
    </row>
    <row r="11" spans="1:5" x14ac:dyDescent="0.25">
      <c r="A11" s="113" t="s">
        <v>381</v>
      </c>
      <c r="B11" s="113" t="s">
        <v>276</v>
      </c>
      <c r="C11" s="114">
        <v>0</v>
      </c>
      <c r="D11" s="115">
        <v>363.73</v>
      </c>
      <c r="E11" s="113"/>
    </row>
    <row r="12" spans="1:5" x14ac:dyDescent="0.25">
      <c r="A12" s="113" t="s">
        <v>383</v>
      </c>
      <c r="B12" s="113" t="s">
        <v>278</v>
      </c>
      <c r="C12" s="114">
        <v>0</v>
      </c>
      <c r="D12" s="115">
        <v>294</v>
      </c>
      <c r="E12" s="113"/>
    </row>
    <row r="13" spans="1:5" x14ac:dyDescent="0.25">
      <c r="A13" s="113" t="s">
        <v>384</v>
      </c>
      <c r="B13" s="113" t="s">
        <v>279</v>
      </c>
      <c r="C13" s="114">
        <v>929341</v>
      </c>
      <c r="D13" s="115">
        <v>1038233</v>
      </c>
      <c r="E13" s="113"/>
    </row>
    <row r="14" spans="1:5" x14ac:dyDescent="0.25">
      <c r="A14" s="113" t="s">
        <v>385</v>
      </c>
      <c r="B14" s="113" t="s">
        <v>280</v>
      </c>
      <c r="C14" s="114">
        <v>2494444</v>
      </c>
      <c r="D14" s="115">
        <v>2702586.6</v>
      </c>
      <c r="E14" s="113"/>
    </row>
    <row r="15" spans="1:5" x14ac:dyDescent="0.25">
      <c r="A15" s="113" t="s">
        <v>386</v>
      </c>
      <c r="B15" s="113" t="s">
        <v>281</v>
      </c>
      <c r="C15" s="114">
        <v>5722085</v>
      </c>
      <c r="D15" s="115">
        <v>5814502.4000000004</v>
      </c>
      <c r="E15" s="113"/>
    </row>
    <row r="16" spans="1:5" x14ac:dyDescent="0.25">
      <c r="A16" s="113" t="s">
        <v>387</v>
      </c>
      <c r="B16" s="113" t="s">
        <v>282</v>
      </c>
      <c r="C16" s="114">
        <v>1762559</v>
      </c>
      <c r="D16" s="115">
        <v>1638335.65</v>
      </c>
      <c r="E16" s="113"/>
    </row>
    <row r="17" spans="1:5" x14ac:dyDescent="0.25">
      <c r="A17" s="113" t="s">
        <v>389</v>
      </c>
      <c r="B17" s="113" t="s">
        <v>284</v>
      </c>
      <c r="C17" s="114">
        <v>832302</v>
      </c>
      <c r="D17" s="115">
        <v>1012384.03</v>
      </c>
      <c r="E17" s="113"/>
    </row>
    <row r="18" spans="1:5" x14ac:dyDescent="0.25">
      <c r="A18" s="113" t="s">
        <v>390</v>
      </c>
      <c r="B18" s="113" t="s">
        <v>285</v>
      </c>
      <c r="C18" s="114">
        <v>6161</v>
      </c>
      <c r="D18" s="115">
        <v>7032.55</v>
      </c>
      <c r="E18" s="113"/>
    </row>
    <row r="19" spans="1:5" x14ac:dyDescent="0.25">
      <c r="A19" s="113" t="s">
        <v>391</v>
      </c>
      <c r="B19" s="113" t="s">
        <v>286</v>
      </c>
      <c r="C19" s="114">
        <v>162067</v>
      </c>
      <c r="D19" s="115">
        <v>162068.72</v>
      </c>
      <c r="E19" s="113"/>
    </row>
    <row r="20" spans="1:5" x14ac:dyDescent="0.25">
      <c r="A20" s="113" t="s">
        <v>392</v>
      </c>
      <c r="B20" s="113" t="s">
        <v>287</v>
      </c>
      <c r="C20" s="114">
        <v>105288</v>
      </c>
      <c r="D20" s="115">
        <v>105286.97</v>
      </c>
      <c r="E20" s="113"/>
    </row>
    <row r="21" spans="1:5" x14ac:dyDescent="0.25">
      <c r="A21" s="113" t="s">
        <v>393</v>
      </c>
      <c r="B21" s="113" t="s">
        <v>288</v>
      </c>
      <c r="C21" s="114">
        <v>2317047</v>
      </c>
      <c r="D21" s="115">
        <v>2355920.15</v>
      </c>
      <c r="E21" s="113"/>
    </row>
    <row r="22" spans="1:5" x14ac:dyDescent="0.25">
      <c r="A22" s="113" t="s">
        <v>397</v>
      </c>
      <c r="B22" s="113" t="s">
        <v>292</v>
      </c>
      <c r="C22" s="114">
        <v>9384477</v>
      </c>
      <c r="D22" s="115">
        <v>9384476.2599999998</v>
      </c>
      <c r="E22" s="113"/>
    </row>
    <row r="23" spans="1:5" x14ac:dyDescent="0.25">
      <c r="A23" s="113" t="s">
        <v>398</v>
      </c>
      <c r="B23" s="113" t="s">
        <v>293</v>
      </c>
      <c r="C23" s="114">
        <v>859359</v>
      </c>
      <c r="D23" s="115">
        <v>859360.71</v>
      </c>
      <c r="E23" s="113"/>
    </row>
    <row r="24" spans="1:5" x14ac:dyDescent="0.25">
      <c r="A24" s="113" t="s">
        <v>399</v>
      </c>
      <c r="B24" s="113" t="s">
        <v>294</v>
      </c>
      <c r="C24" s="114">
        <v>57832</v>
      </c>
      <c r="D24" s="115">
        <v>62305.16</v>
      </c>
      <c r="E24" s="113"/>
    </row>
    <row r="25" spans="1:5" x14ac:dyDescent="0.25">
      <c r="A25" s="113" t="s">
        <v>400</v>
      </c>
      <c r="B25" s="113" t="s">
        <v>295</v>
      </c>
      <c r="C25" s="114">
        <v>153329</v>
      </c>
      <c r="D25" s="115">
        <v>153826</v>
      </c>
      <c r="E25" s="113"/>
    </row>
    <row r="26" spans="1:5" x14ac:dyDescent="0.25">
      <c r="A26" s="113" t="s">
        <v>402</v>
      </c>
      <c r="B26" s="113" t="s">
        <v>297</v>
      </c>
      <c r="C26" s="114">
        <v>1023127</v>
      </c>
      <c r="D26" s="115">
        <v>62305</v>
      </c>
      <c r="E26" s="113"/>
    </row>
    <row r="27" spans="1:5" x14ac:dyDescent="0.25">
      <c r="A27" s="113" t="s">
        <v>403</v>
      </c>
      <c r="B27" s="113" t="s">
        <v>298</v>
      </c>
      <c r="C27" s="114">
        <v>2452187</v>
      </c>
      <c r="D27" s="115">
        <v>2492151</v>
      </c>
      <c r="E27" s="113"/>
    </row>
    <row r="28" spans="1:5" x14ac:dyDescent="0.25">
      <c r="A28" s="113" t="s">
        <v>404</v>
      </c>
      <c r="B28" s="113" t="s">
        <v>299</v>
      </c>
      <c r="C28" s="114">
        <v>189298</v>
      </c>
      <c r="D28" s="115">
        <v>189297.36</v>
      </c>
      <c r="E28" s="113"/>
    </row>
    <row r="29" spans="1:5" x14ac:dyDescent="0.25">
      <c r="A29" s="113" t="s">
        <v>406</v>
      </c>
      <c r="B29" s="113" t="s">
        <v>301</v>
      </c>
      <c r="C29" s="114">
        <v>66937</v>
      </c>
      <c r="D29" s="115">
        <v>36446</v>
      </c>
      <c r="E29" s="113"/>
    </row>
    <row r="30" spans="1:5" x14ac:dyDescent="0.25">
      <c r="A30" s="113" t="s">
        <v>407</v>
      </c>
      <c r="B30" s="113" t="s">
        <v>408</v>
      </c>
      <c r="C30" s="114">
        <v>29180815</v>
      </c>
      <c r="D30" s="116">
        <v>29180810</v>
      </c>
      <c r="E30" s="117" t="s">
        <v>409</v>
      </c>
    </row>
    <row r="31" spans="1:5" x14ac:dyDescent="0.25">
      <c r="A31" s="113" t="s">
        <v>410</v>
      </c>
      <c r="B31" s="113" t="s">
        <v>302</v>
      </c>
      <c r="C31" s="114">
        <v>236463</v>
      </c>
      <c r="D31" s="115">
        <v>119764.4</v>
      </c>
      <c r="E31" s="113"/>
    </row>
    <row r="32" spans="1:5" x14ac:dyDescent="0.25">
      <c r="A32" s="113" t="s">
        <v>413</v>
      </c>
      <c r="B32" s="113" t="s">
        <v>98</v>
      </c>
      <c r="C32" s="114">
        <v>69623</v>
      </c>
      <c r="D32" s="115">
        <v>36553</v>
      </c>
      <c r="E32" s="113"/>
    </row>
    <row r="33" spans="1:5" x14ac:dyDescent="0.25">
      <c r="A33" s="113" t="s">
        <v>414</v>
      </c>
      <c r="B33" s="113" t="s">
        <v>99</v>
      </c>
      <c r="C33" s="114">
        <v>35265</v>
      </c>
      <c r="D33" s="115">
        <v>29837.5</v>
      </c>
      <c r="E33" s="113"/>
    </row>
    <row r="34" spans="1:5" x14ac:dyDescent="0.25">
      <c r="A34" s="113" t="s">
        <v>415</v>
      </c>
      <c r="B34" s="113" t="s">
        <v>101</v>
      </c>
      <c r="C34" s="114">
        <v>26608</v>
      </c>
      <c r="D34" s="115">
        <v>16697.73</v>
      </c>
      <c r="E34" s="113"/>
    </row>
    <row r="35" spans="1:5" x14ac:dyDescent="0.25">
      <c r="A35" s="113" t="s">
        <v>416</v>
      </c>
      <c r="B35" s="113" t="s">
        <v>303</v>
      </c>
      <c r="C35" s="114">
        <v>0</v>
      </c>
      <c r="D35" s="115">
        <v>10000</v>
      </c>
      <c r="E35" s="113"/>
    </row>
    <row r="36" spans="1:5" x14ac:dyDescent="0.25">
      <c r="A36" s="113" t="s">
        <v>417</v>
      </c>
      <c r="B36" s="113" t="s">
        <v>304</v>
      </c>
      <c r="C36" s="114">
        <v>200101</v>
      </c>
      <c r="D36" s="115">
        <v>295889.28000000003</v>
      </c>
      <c r="E36" s="113"/>
    </row>
    <row r="37" spans="1:5" x14ac:dyDescent="0.25">
      <c r="A37" s="113" t="s">
        <v>418</v>
      </c>
      <c r="B37" s="113" t="s">
        <v>102</v>
      </c>
      <c r="C37" s="114">
        <v>440429</v>
      </c>
      <c r="D37" s="115">
        <v>229517.43</v>
      </c>
      <c r="E37" s="113"/>
    </row>
    <row r="38" spans="1:5" x14ac:dyDescent="0.25">
      <c r="A38" s="113" t="s">
        <v>419</v>
      </c>
      <c r="B38" s="113" t="s">
        <v>227</v>
      </c>
      <c r="C38" s="114">
        <v>3231</v>
      </c>
      <c r="D38" s="115">
        <v>1076.5</v>
      </c>
      <c r="E38" s="113"/>
    </row>
    <row r="39" spans="1:5" x14ac:dyDescent="0.25">
      <c r="A39" s="113" t="s">
        <v>420</v>
      </c>
      <c r="B39" s="113" t="s">
        <v>103</v>
      </c>
      <c r="C39" s="114">
        <v>1684517</v>
      </c>
      <c r="D39" s="115">
        <v>859829.2</v>
      </c>
      <c r="E39" s="113"/>
    </row>
    <row r="40" spans="1:5" x14ac:dyDescent="0.25">
      <c r="A40" s="113" t="s">
        <v>421</v>
      </c>
      <c r="B40" s="113" t="s">
        <v>104</v>
      </c>
      <c r="C40" s="114">
        <v>0</v>
      </c>
      <c r="D40" s="115">
        <v>162143.12</v>
      </c>
      <c r="E40" s="113"/>
    </row>
    <row r="41" spans="1:5" x14ac:dyDescent="0.25">
      <c r="A41" s="113" t="s">
        <v>422</v>
      </c>
      <c r="B41" s="113" t="s">
        <v>105</v>
      </c>
      <c r="C41" s="114">
        <v>2202257</v>
      </c>
      <c r="D41" s="115">
        <v>1118705</v>
      </c>
      <c r="E41" s="113"/>
    </row>
    <row r="42" spans="1:5" x14ac:dyDescent="0.25">
      <c r="A42" s="113" t="s">
        <v>423</v>
      </c>
      <c r="B42" s="113" t="s">
        <v>106</v>
      </c>
      <c r="C42" s="114">
        <v>451772</v>
      </c>
      <c r="D42" s="115">
        <v>229491</v>
      </c>
      <c r="E42" s="113"/>
    </row>
    <row r="43" spans="1:5" x14ac:dyDescent="0.25">
      <c r="A43" s="113" t="s">
        <v>424</v>
      </c>
      <c r="B43" s="113" t="s">
        <v>107</v>
      </c>
      <c r="C43" s="114">
        <v>93259</v>
      </c>
      <c r="D43" s="115">
        <v>54874.54</v>
      </c>
      <c r="E43" s="113"/>
    </row>
    <row r="44" spans="1:5" x14ac:dyDescent="0.25">
      <c r="A44" s="113" t="s">
        <v>425</v>
      </c>
      <c r="B44" s="113" t="s">
        <v>305</v>
      </c>
      <c r="C44" s="114">
        <v>888216</v>
      </c>
      <c r="D44" s="115">
        <v>0</v>
      </c>
      <c r="E44" s="113"/>
    </row>
    <row r="45" spans="1:5" x14ac:dyDescent="0.25">
      <c r="A45" s="113" t="s">
        <v>426</v>
      </c>
      <c r="B45" s="113" t="s">
        <v>307</v>
      </c>
      <c r="C45" s="114">
        <v>943916</v>
      </c>
      <c r="D45" s="115">
        <v>1225000</v>
      </c>
      <c r="E45" s="113"/>
    </row>
    <row r="46" spans="1:5" x14ac:dyDescent="0.25">
      <c r="A46" s="113" t="s">
        <v>428</v>
      </c>
      <c r="B46" s="113" t="s">
        <v>112</v>
      </c>
      <c r="C46" s="114">
        <v>58042977</v>
      </c>
      <c r="D46" s="115">
        <v>30012883</v>
      </c>
      <c r="E46" s="113"/>
    </row>
    <row r="47" spans="1:5" x14ac:dyDescent="0.25">
      <c r="A47" s="113" t="s">
        <v>431</v>
      </c>
      <c r="B47" s="113" t="s">
        <v>116</v>
      </c>
      <c r="C47" s="114">
        <v>34505</v>
      </c>
      <c r="D47" s="115">
        <v>15837.13</v>
      </c>
      <c r="E47" s="113"/>
    </row>
    <row r="48" spans="1:5" x14ac:dyDescent="0.25">
      <c r="A48" s="113" t="s">
        <v>432</v>
      </c>
      <c r="B48" s="113" t="s">
        <v>117</v>
      </c>
      <c r="C48" s="114">
        <v>480765</v>
      </c>
      <c r="D48" s="115">
        <v>256853.47</v>
      </c>
      <c r="E48" s="113"/>
    </row>
    <row r="49" spans="1:5" x14ac:dyDescent="0.25">
      <c r="A49" s="113" t="s">
        <v>433</v>
      </c>
      <c r="B49" s="113" t="s">
        <v>309</v>
      </c>
      <c r="C49" s="114">
        <v>57893</v>
      </c>
      <c r="D49" s="115">
        <v>35265.550000000003</v>
      </c>
      <c r="E49" s="113"/>
    </row>
    <row r="50" spans="1:5" x14ac:dyDescent="0.25">
      <c r="A50" s="113" t="s">
        <v>434</v>
      </c>
      <c r="B50" s="113" t="s">
        <v>435</v>
      </c>
      <c r="C50" s="114">
        <v>385793</v>
      </c>
      <c r="D50" s="115">
        <v>235633</v>
      </c>
      <c r="E50" s="113"/>
    </row>
    <row r="51" spans="1:5" x14ac:dyDescent="0.25">
      <c r="A51" s="113" t="s">
        <v>443</v>
      </c>
      <c r="B51" s="113" t="s">
        <v>317</v>
      </c>
      <c r="C51" s="114">
        <v>97071</v>
      </c>
      <c r="D51" s="115">
        <v>0</v>
      </c>
      <c r="E51" s="113"/>
    </row>
    <row r="52" spans="1:5" x14ac:dyDescent="0.25">
      <c r="A52" s="113" t="s">
        <v>444</v>
      </c>
      <c r="B52" s="113" t="s">
        <v>318</v>
      </c>
      <c r="C52" s="114">
        <v>-7082</v>
      </c>
      <c r="D52" s="115">
        <v>0</v>
      </c>
      <c r="E52" s="113"/>
    </row>
    <row r="53" spans="1:5" x14ac:dyDescent="0.25">
      <c r="A53" s="113" t="s">
        <v>445</v>
      </c>
      <c r="B53" s="113" t="s">
        <v>319</v>
      </c>
      <c r="C53" s="114">
        <v>65236</v>
      </c>
      <c r="D53" s="115">
        <v>32618</v>
      </c>
      <c r="E53" s="113"/>
    </row>
    <row r="54" spans="1:5" x14ac:dyDescent="0.25">
      <c r="A54" s="113" t="s">
        <v>446</v>
      </c>
      <c r="B54" s="113" t="s">
        <v>120</v>
      </c>
      <c r="C54" s="114">
        <v>3645398</v>
      </c>
      <c r="D54" s="115">
        <v>1948821</v>
      </c>
      <c r="E54" s="113"/>
    </row>
    <row r="55" spans="1:5" x14ac:dyDescent="0.25">
      <c r="A55" s="113" t="s">
        <v>451</v>
      </c>
      <c r="B55" s="113" t="s">
        <v>323</v>
      </c>
      <c r="C55" s="114">
        <v>137074</v>
      </c>
      <c r="D55" s="115">
        <v>83369</v>
      </c>
      <c r="E55" s="113"/>
    </row>
    <row r="56" spans="1:5" x14ac:dyDescent="0.25">
      <c r="A56" s="113" t="s">
        <v>453</v>
      </c>
      <c r="B56" s="113" t="s">
        <v>325</v>
      </c>
      <c r="C56" s="114">
        <v>1880420</v>
      </c>
      <c r="D56" s="115">
        <v>1016949</v>
      </c>
      <c r="E56" s="113"/>
    </row>
    <row r="58" spans="1:5" x14ac:dyDescent="0.25">
      <c r="A58" s="108" t="s">
        <v>470</v>
      </c>
    </row>
    <row r="59" spans="1:5" x14ac:dyDescent="0.25">
      <c r="A59" s="108" t="s">
        <v>471</v>
      </c>
    </row>
  </sheetData>
  <mergeCells count="1">
    <mergeCell ref="A1:D1"/>
  </mergeCells>
  <printOptions horizontalCentered="1"/>
  <pageMargins left="0.7" right="0.7" top="0.75" bottom="0.75" header="0.3" footer="0.3"/>
  <pageSetup scale="77" firstPageNumber="32" fitToHeight="0" orientation="portrait" useFirstPageNumber="1" r:id="rId1"/>
  <headerFooter differentFirst="1">
    <oddHeader xml:space="preserve">&amp;C&amp;"Arial,Bold"&amp;14Appendix A-4
</oddHeader>
    <oddFooter>&amp;L&amp;"Arial,Regular"&amp;9Note: Column 2 - The FY 2017-18 Public Charter School District Statement of Revenues provided to the Department of Education is restated to align the FY 2017-18 data with past reporting procedures.
Date: 9/30/19&amp;R&amp;P</oddFooter>
    <firstHeader>&amp;C&amp;"Arial,Bold"&amp;16Appendix A-5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4499-41C8-463D-AA82-1E8DFDFC60FE}">
  <sheetPr>
    <pageSetUpPr fitToPage="1"/>
  </sheetPr>
  <dimension ref="A1:D6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108" bestFit="1" customWidth="1"/>
    <col min="2" max="2" width="80.85546875" style="108" customWidth="1"/>
    <col min="3" max="4" width="14.42578125" style="108" customWidth="1"/>
    <col min="5" max="16384" width="9.140625" style="108"/>
  </cols>
  <sheetData>
    <row r="1" spans="1:4" x14ac:dyDescent="0.25">
      <c r="A1" s="218" t="s">
        <v>472</v>
      </c>
      <c r="B1" s="218"/>
      <c r="C1" s="218"/>
      <c r="D1" s="218"/>
    </row>
    <row r="2" spans="1:4" ht="39" x14ac:dyDescent="0.25">
      <c r="A2" s="109" t="s">
        <v>83</v>
      </c>
      <c r="B2" s="110" t="s">
        <v>84</v>
      </c>
      <c r="C2" s="111" t="s">
        <v>342</v>
      </c>
      <c r="D2" s="133" t="s">
        <v>343</v>
      </c>
    </row>
    <row r="3" spans="1:4" ht="15" customHeight="1" x14ac:dyDescent="0.25">
      <c r="A3" s="109"/>
      <c r="B3" s="110"/>
      <c r="C3" s="132" t="s">
        <v>87</v>
      </c>
      <c r="D3" s="134" t="s">
        <v>88</v>
      </c>
    </row>
    <row r="4" spans="1:4" x14ac:dyDescent="0.25">
      <c r="A4" s="113" t="s">
        <v>244</v>
      </c>
      <c r="B4" s="113" t="s">
        <v>344</v>
      </c>
      <c r="C4" s="114">
        <v>33750588</v>
      </c>
      <c r="D4" s="135">
        <v>18474058</v>
      </c>
    </row>
    <row r="5" spans="1:4" x14ac:dyDescent="0.25">
      <c r="A5" s="113" t="s">
        <v>245</v>
      </c>
      <c r="B5" s="113" t="s">
        <v>345</v>
      </c>
      <c r="C5" s="114">
        <v>338990</v>
      </c>
      <c r="D5" s="135">
        <v>184470</v>
      </c>
    </row>
    <row r="6" spans="1:4" x14ac:dyDescent="0.25">
      <c r="A6" s="113" t="s">
        <v>247</v>
      </c>
      <c r="B6" s="113" t="s">
        <v>347</v>
      </c>
      <c r="C6" s="114">
        <v>3397325</v>
      </c>
      <c r="D6" s="136">
        <v>1832249</v>
      </c>
    </row>
  </sheetData>
  <mergeCells count="1">
    <mergeCell ref="A1:D1"/>
  </mergeCells>
  <printOptions horizontalCentered="1"/>
  <pageMargins left="0.7" right="0.7" top="0.75" bottom="0.75" header="0.3" footer="0.3"/>
  <pageSetup scale="78" firstPageNumber="32" fitToHeight="0" orientation="portrait" useFirstPageNumber="1" r:id="rId1"/>
  <headerFooter differentFirst="1">
    <oddHeader xml:space="preserve">&amp;C&amp;"Arial,Bold"&amp;14Appendix A-4
</oddHeader>
    <oddFooter>&amp;L&amp;"Arial,Regular"&amp;9Note: Column 2 - The FY 2017-18 Public Charter School District Statement of Revenues provided to the Department of Education is restated to align the FY 2017-18 data with past reporting procedures.
Date: 9/30/19&amp;R&amp;P</oddFooter>
    <firstHeader>&amp;C&amp;"Arial,Bold"&amp;16Appendix A-6</firstHeader>
    <firstFooter>&amp;L&amp;"Arial,Regular"&amp;10Note: Column 2 - Jasper School District's FY 2018-19 Statement of Revenues provided to the Department of Education has been revised to correct the way local revenue is reported.
Date: 8/31/20&amp;R&amp;"Arial,Regular"&amp;10 33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7EAD-D53F-49FB-AAC5-646C52B93F19}">
  <sheetPr>
    <pageSetUpPr fitToPage="1"/>
  </sheetPr>
  <dimension ref="A1:F122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118" bestFit="1" customWidth="1"/>
    <col min="2" max="2" width="80.85546875" style="118" customWidth="1"/>
    <col min="3" max="4" width="14.42578125" style="118" customWidth="1"/>
    <col min="5" max="5" width="9.140625" style="118"/>
    <col min="6" max="6" width="10.85546875" style="118" bestFit="1" customWidth="1"/>
    <col min="7" max="16384" width="9.140625" style="118"/>
  </cols>
  <sheetData>
    <row r="1" spans="1:6" x14ac:dyDescent="0.25">
      <c r="A1" s="219" t="s">
        <v>473</v>
      </c>
      <c r="B1" s="219"/>
      <c r="C1" s="219"/>
      <c r="D1" s="219"/>
    </row>
    <row r="2" spans="1:6" ht="39" x14ac:dyDescent="0.25">
      <c r="A2" s="119" t="s">
        <v>83</v>
      </c>
      <c r="B2" s="120" t="s">
        <v>84</v>
      </c>
      <c r="C2" s="121" t="s">
        <v>342</v>
      </c>
      <c r="D2" s="122" t="s">
        <v>343</v>
      </c>
    </row>
    <row r="3" spans="1:6" ht="15" customHeight="1" x14ac:dyDescent="0.25">
      <c r="A3" s="119"/>
      <c r="B3" s="120"/>
      <c r="C3" s="123" t="s">
        <v>87</v>
      </c>
      <c r="D3" s="124" t="s">
        <v>88</v>
      </c>
    </row>
    <row r="4" spans="1:6" x14ac:dyDescent="0.25">
      <c r="A4" s="125" t="s">
        <v>246</v>
      </c>
      <c r="B4" s="125" t="s">
        <v>346</v>
      </c>
      <c r="C4" s="126">
        <v>442035</v>
      </c>
      <c r="D4" s="127">
        <v>0</v>
      </c>
      <c r="F4" s="128"/>
    </row>
    <row r="5" spans="1:6" x14ac:dyDescent="0.25">
      <c r="A5" s="125" t="s">
        <v>247</v>
      </c>
      <c r="B5" s="125" t="s">
        <v>347</v>
      </c>
      <c r="C5" s="126">
        <v>30577</v>
      </c>
      <c r="D5" s="127">
        <v>0</v>
      </c>
      <c r="F5" s="128"/>
    </row>
    <row r="6" spans="1:6" x14ac:dyDescent="0.25">
      <c r="A6" s="125" t="s">
        <v>248</v>
      </c>
      <c r="B6" s="125" t="s">
        <v>348</v>
      </c>
      <c r="C6" s="126">
        <v>308272</v>
      </c>
      <c r="D6" s="127">
        <v>417959.14</v>
      </c>
      <c r="F6" s="128"/>
    </row>
    <row r="7" spans="1:6" x14ac:dyDescent="0.25">
      <c r="A7" s="125" t="s">
        <v>249</v>
      </c>
      <c r="B7" s="125" t="s">
        <v>349</v>
      </c>
      <c r="C7" s="126">
        <v>184465</v>
      </c>
      <c r="D7" s="127">
        <v>0</v>
      </c>
      <c r="F7" s="128"/>
    </row>
    <row r="8" spans="1:6" x14ac:dyDescent="0.25">
      <c r="A8" s="125" t="s">
        <v>250</v>
      </c>
      <c r="B8" s="125" t="s">
        <v>350</v>
      </c>
      <c r="C8" s="126">
        <v>21392</v>
      </c>
      <c r="D8" s="127">
        <v>10037.5</v>
      </c>
      <c r="F8" s="128"/>
    </row>
    <row r="9" spans="1:6" x14ac:dyDescent="0.25">
      <c r="A9" s="125" t="s">
        <v>251</v>
      </c>
      <c r="B9" s="125" t="s">
        <v>351</v>
      </c>
      <c r="C9" s="126">
        <v>485718</v>
      </c>
      <c r="D9" s="127">
        <v>360796.02</v>
      </c>
      <c r="F9" s="128"/>
    </row>
    <row r="10" spans="1:6" x14ac:dyDescent="0.25">
      <c r="A10" s="125" t="s">
        <v>252</v>
      </c>
      <c r="B10" s="125" t="s">
        <v>352</v>
      </c>
      <c r="C10" s="126">
        <v>9424</v>
      </c>
      <c r="D10" s="127">
        <v>0</v>
      </c>
      <c r="F10" s="128"/>
    </row>
    <row r="11" spans="1:6" x14ac:dyDescent="0.25">
      <c r="A11" s="125" t="s">
        <v>253</v>
      </c>
      <c r="B11" s="125" t="s">
        <v>353</v>
      </c>
      <c r="C11" s="126">
        <v>36526</v>
      </c>
      <c r="D11" s="127">
        <v>0</v>
      </c>
      <c r="F11" s="128"/>
    </row>
    <row r="12" spans="1:6" x14ac:dyDescent="0.25">
      <c r="A12" s="125" t="s">
        <v>254</v>
      </c>
      <c r="B12" s="125" t="s">
        <v>354</v>
      </c>
      <c r="C12" s="126">
        <v>852882</v>
      </c>
      <c r="D12" s="127">
        <v>743158.22</v>
      </c>
      <c r="F12" s="128"/>
    </row>
    <row r="13" spans="1:6" x14ac:dyDescent="0.25">
      <c r="A13" s="125" t="s">
        <v>255</v>
      </c>
      <c r="B13" s="125" t="s">
        <v>355</v>
      </c>
      <c r="C13" s="126">
        <v>164286</v>
      </c>
      <c r="D13" s="127">
        <v>46570.36</v>
      </c>
      <c r="F13" s="128"/>
    </row>
    <row r="14" spans="1:6" x14ac:dyDescent="0.25">
      <c r="A14" s="125" t="s">
        <v>256</v>
      </c>
      <c r="B14" s="125" t="s">
        <v>356</v>
      </c>
      <c r="C14" s="126">
        <v>11112</v>
      </c>
      <c r="D14" s="127">
        <v>0</v>
      </c>
      <c r="F14" s="128"/>
    </row>
    <row r="15" spans="1:6" x14ac:dyDescent="0.25">
      <c r="A15" s="125" t="s">
        <v>257</v>
      </c>
      <c r="B15" s="125" t="s">
        <v>357</v>
      </c>
      <c r="C15" s="126">
        <v>35874</v>
      </c>
      <c r="D15" s="127">
        <v>11268.89</v>
      </c>
      <c r="F15" s="128"/>
    </row>
    <row r="16" spans="1:6" x14ac:dyDescent="0.25">
      <c r="A16" s="125" t="s">
        <v>258</v>
      </c>
      <c r="B16" s="125" t="s">
        <v>358</v>
      </c>
      <c r="C16" s="126">
        <v>44337</v>
      </c>
      <c r="D16" s="127">
        <v>72320.53</v>
      </c>
      <c r="F16" s="128"/>
    </row>
    <row r="17" spans="1:6" x14ac:dyDescent="0.25">
      <c r="A17" s="125" t="s">
        <v>259</v>
      </c>
      <c r="B17" s="125" t="s">
        <v>359</v>
      </c>
      <c r="C17" s="126">
        <v>56486</v>
      </c>
      <c r="D17" s="127">
        <v>42201.58</v>
      </c>
      <c r="F17" s="128"/>
    </row>
    <row r="18" spans="1:6" x14ac:dyDescent="0.25">
      <c r="A18" s="125" t="s">
        <v>260</v>
      </c>
      <c r="B18" s="125" t="s">
        <v>360</v>
      </c>
      <c r="C18" s="126">
        <v>1079781</v>
      </c>
      <c r="D18" s="127">
        <v>302377.24999999994</v>
      </c>
      <c r="F18" s="128"/>
    </row>
    <row r="19" spans="1:6" x14ac:dyDescent="0.25">
      <c r="A19" s="125" t="s">
        <v>261</v>
      </c>
      <c r="B19" s="125" t="s">
        <v>361</v>
      </c>
      <c r="C19" s="126">
        <v>3486628</v>
      </c>
      <c r="D19" s="127">
        <v>3057173.4</v>
      </c>
      <c r="F19" s="128"/>
    </row>
    <row r="20" spans="1:6" x14ac:dyDescent="0.25">
      <c r="A20" s="125" t="s">
        <v>262</v>
      </c>
      <c r="B20" s="125" t="s">
        <v>362</v>
      </c>
      <c r="C20" s="126">
        <v>320077</v>
      </c>
      <c r="D20" s="127">
        <v>304717.95</v>
      </c>
      <c r="F20" s="128"/>
    </row>
    <row r="21" spans="1:6" x14ac:dyDescent="0.25">
      <c r="A21" s="125" t="s">
        <v>263</v>
      </c>
      <c r="B21" s="125" t="s">
        <v>363</v>
      </c>
      <c r="C21" s="126">
        <v>3815104</v>
      </c>
      <c r="D21" s="127">
        <v>1535084.37</v>
      </c>
      <c r="F21" s="128"/>
    </row>
    <row r="22" spans="1:6" x14ac:dyDescent="0.25">
      <c r="A22" s="125" t="s">
        <v>364</v>
      </c>
      <c r="B22" s="125" t="s">
        <v>264</v>
      </c>
      <c r="C22" s="126">
        <v>1368183</v>
      </c>
      <c r="D22" s="127">
        <v>669858.34</v>
      </c>
      <c r="F22" s="128"/>
    </row>
    <row r="23" spans="1:6" x14ac:dyDescent="0.25">
      <c r="A23" s="125" t="s">
        <v>365</v>
      </c>
      <c r="B23" s="125" t="s">
        <v>265</v>
      </c>
      <c r="C23" s="126">
        <v>173797</v>
      </c>
      <c r="D23" s="127">
        <v>64790.96</v>
      </c>
      <c r="F23" s="128"/>
    </row>
    <row r="24" spans="1:6" x14ac:dyDescent="0.25">
      <c r="A24" s="125" t="s">
        <v>366</v>
      </c>
      <c r="B24" s="125" t="s">
        <v>266</v>
      </c>
      <c r="C24" s="126"/>
      <c r="D24" s="127">
        <v>101389.52</v>
      </c>
      <c r="F24" s="128"/>
    </row>
    <row r="25" spans="1:6" x14ac:dyDescent="0.25">
      <c r="A25" s="125" t="s">
        <v>367</v>
      </c>
      <c r="B25" s="125" t="s">
        <v>267</v>
      </c>
      <c r="C25" s="126">
        <v>276528</v>
      </c>
      <c r="D25" s="127">
        <v>0</v>
      </c>
      <c r="F25" s="128"/>
    </row>
    <row r="26" spans="1:6" x14ac:dyDescent="0.25">
      <c r="A26" s="125" t="s">
        <v>368</v>
      </c>
      <c r="B26" s="125" t="s">
        <v>268</v>
      </c>
      <c r="C26" s="126">
        <v>984784</v>
      </c>
      <c r="D26" s="127">
        <v>577533.6</v>
      </c>
      <c r="F26" s="128"/>
    </row>
    <row r="27" spans="1:6" x14ac:dyDescent="0.25">
      <c r="A27" s="125" t="s">
        <v>369</v>
      </c>
      <c r="B27" s="125" t="s">
        <v>269</v>
      </c>
      <c r="C27" s="126">
        <v>264926</v>
      </c>
      <c r="D27" s="127">
        <v>123965.73</v>
      </c>
      <c r="F27" s="128"/>
    </row>
    <row r="28" spans="1:6" x14ac:dyDescent="0.25">
      <c r="A28" s="125" t="s">
        <v>370</v>
      </c>
      <c r="B28" s="125" t="s">
        <v>270</v>
      </c>
      <c r="C28" s="126">
        <v>2990375</v>
      </c>
      <c r="D28" s="127">
        <v>2935731.48</v>
      </c>
      <c r="F28" s="128"/>
    </row>
    <row r="29" spans="1:6" x14ac:dyDescent="0.25">
      <c r="A29" s="125" t="s">
        <v>371</v>
      </c>
      <c r="B29" s="125" t="s">
        <v>271</v>
      </c>
      <c r="C29" s="126">
        <v>4950</v>
      </c>
      <c r="D29" s="127">
        <v>0</v>
      </c>
      <c r="F29" s="128"/>
    </row>
    <row r="30" spans="1:6" x14ac:dyDescent="0.25">
      <c r="A30" s="125" t="s">
        <v>372</v>
      </c>
      <c r="B30" s="125" t="s">
        <v>89</v>
      </c>
      <c r="C30" s="126">
        <v>1178825</v>
      </c>
      <c r="D30" s="127">
        <v>612989</v>
      </c>
      <c r="F30" s="128"/>
    </row>
    <row r="31" spans="1:6" x14ac:dyDescent="0.25">
      <c r="A31" s="125" t="s">
        <v>373</v>
      </c>
      <c r="B31" s="125" t="s">
        <v>272</v>
      </c>
      <c r="C31" s="126">
        <v>258659</v>
      </c>
      <c r="D31" s="127">
        <v>121759.75</v>
      </c>
      <c r="F31" s="128"/>
    </row>
    <row r="32" spans="1:6" x14ac:dyDescent="0.25">
      <c r="A32" s="125" t="s">
        <v>374</v>
      </c>
      <c r="B32" s="125" t="s">
        <v>90</v>
      </c>
      <c r="C32" s="126">
        <v>1758817</v>
      </c>
      <c r="D32" s="127">
        <v>897486.79</v>
      </c>
      <c r="F32" s="128"/>
    </row>
    <row r="33" spans="1:6" x14ac:dyDescent="0.25">
      <c r="A33" s="125" t="s">
        <v>375</v>
      </c>
      <c r="B33" s="125" t="s">
        <v>220</v>
      </c>
      <c r="C33" s="126">
        <v>1124390</v>
      </c>
      <c r="D33" s="127">
        <v>581933.52</v>
      </c>
      <c r="F33" s="128"/>
    </row>
    <row r="34" spans="1:6" x14ac:dyDescent="0.25">
      <c r="A34" s="125" t="s">
        <v>376</v>
      </c>
      <c r="B34" s="125" t="s">
        <v>273</v>
      </c>
      <c r="C34" s="126">
        <v>45814</v>
      </c>
      <c r="D34" s="127">
        <v>0</v>
      </c>
      <c r="F34" s="128"/>
    </row>
    <row r="35" spans="1:6" x14ac:dyDescent="0.25">
      <c r="A35" s="125" t="s">
        <v>377</v>
      </c>
      <c r="B35" s="125" t="s">
        <v>274</v>
      </c>
      <c r="C35" s="126">
        <v>29504</v>
      </c>
      <c r="D35" s="127">
        <v>0</v>
      </c>
      <c r="F35" s="128"/>
    </row>
    <row r="36" spans="1:6" x14ac:dyDescent="0.25">
      <c r="A36" s="125" t="s">
        <v>378</v>
      </c>
      <c r="B36" s="125" t="s">
        <v>91</v>
      </c>
      <c r="C36" s="126">
        <v>39978531</v>
      </c>
      <c r="D36" s="127">
        <v>20451278</v>
      </c>
      <c r="F36" s="128"/>
    </row>
    <row r="37" spans="1:6" x14ac:dyDescent="0.25">
      <c r="A37" s="125" t="s">
        <v>379</v>
      </c>
      <c r="B37" s="125" t="s">
        <v>222</v>
      </c>
      <c r="C37" s="126">
        <v>1858940</v>
      </c>
      <c r="D37" s="127">
        <v>976984.52</v>
      </c>
      <c r="F37" s="128"/>
    </row>
    <row r="38" spans="1:6" x14ac:dyDescent="0.25">
      <c r="A38" s="125" t="s">
        <v>380</v>
      </c>
      <c r="B38" s="125" t="s">
        <v>92</v>
      </c>
      <c r="C38" s="126">
        <v>618200</v>
      </c>
      <c r="D38" s="127">
        <v>321750</v>
      </c>
      <c r="F38" s="128"/>
    </row>
    <row r="39" spans="1:6" x14ac:dyDescent="0.25">
      <c r="A39" s="125" t="s">
        <v>381</v>
      </c>
      <c r="B39" s="125" t="s">
        <v>276</v>
      </c>
      <c r="C39" s="126">
        <v>1180</v>
      </c>
      <c r="D39" s="127">
        <v>878.49</v>
      </c>
      <c r="F39" s="128"/>
    </row>
    <row r="40" spans="1:6" x14ac:dyDescent="0.25">
      <c r="A40" s="125" t="s">
        <v>382</v>
      </c>
      <c r="B40" s="125" t="s">
        <v>277</v>
      </c>
      <c r="C40" s="126">
        <v>11239</v>
      </c>
      <c r="D40" s="127">
        <v>294.08999999999997</v>
      </c>
      <c r="F40" s="128"/>
    </row>
    <row r="41" spans="1:6" x14ac:dyDescent="0.25">
      <c r="A41" s="125" t="s">
        <v>384</v>
      </c>
      <c r="B41" s="125" t="s">
        <v>279</v>
      </c>
      <c r="C41" s="126">
        <v>2398274</v>
      </c>
      <c r="D41" s="127">
        <v>2325339.48</v>
      </c>
      <c r="F41" s="128"/>
    </row>
    <row r="42" spans="1:6" x14ac:dyDescent="0.25">
      <c r="A42" s="125" t="s">
        <v>385</v>
      </c>
      <c r="B42" s="125" t="s">
        <v>280</v>
      </c>
      <c r="C42" s="126">
        <v>7131453</v>
      </c>
      <c r="D42" s="127">
        <v>6948047.71</v>
      </c>
      <c r="F42" s="128"/>
    </row>
    <row r="43" spans="1:6" x14ac:dyDescent="0.25">
      <c r="A43" s="125" t="s">
        <v>386</v>
      </c>
      <c r="B43" s="125" t="s">
        <v>281</v>
      </c>
      <c r="C43" s="126">
        <v>12626070</v>
      </c>
      <c r="D43" s="127">
        <v>11380744.51</v>
      </c>
      <c r="F43" s="128"/>
    </row>
    <row r="44" spans="1:6" x14ac:dyDescent="0.25">
      <c r="A44" s="125" t="s">
        <v>387</v>
      </c>
      <c r="B44" s="125" t="s">
        <v>282</v>
      </c>
      <c r="C44" s="126">
        <v>10696343</v>
      </c>
      <c r="D44" s="127">
        <v>3989274.73</v>
      </c>
      <c r="F44" s="128"/>
    </row>
    <row r="45" spans="1:6" x14ac:dyDescent="0.25">
      <c r="A45" s="125" t="s">
        <v>388</v>
      </c>
      <c r="B45" s="125" t="s">
        <v>283</v>
      </c>
      <c r="C45" s="126">
        <v>3302892</v>
      </c>
      <c r="D45" s="127">
        <v>14802.66</v>
      </c>
      <c r="F45" s="128"/>
    </row>
    <row r="46" spans="1:6" x14ac:dyDescent="0.25">
      <c r="A46" s="125" t="s">
        <v>389</v>
      </c>
      <c r="B46" s="125" t="s">
        <v>284</v>
      </c>
      <c r="C46" s="126">
        <v>2620103</v>
      </c>
      <c r="D46" s="127">
        <v>2076752.39</v>
      </c>
      <c r="F46" s="128"/>
    </row>
    <row r="47" spans="1:6" x14ac:dyDescent="0.25">
      <c r="A47" s="125" t="s">
        <v>390</v>
      </c>
      <c r="B47" s="125" t="s">
        <v>285</v>
      </c>
      <c r="C47" s="126">
        <v>11754</v>
      </c>
      <c r="D47" s="127">
        <v>11583.04</v>
      </c>
      <c r="F47" s="128"/>
    </row>
    <row r="48" spans="1:6" x14ac:dyDescent="0.25">
      <c r="A48" s="125" t="s">
        <v>391</v>
      </c>
      <c r="B48" s="125" t="s">
        <v>286</v>
      </c>
      <c r="C48" s="126">
        <v>156593</v>
      </c>
      <c r="D48" s="127">
        <v>53229.51</v>
      </c>
      <c r="F48" s="128"/>
    </row>
    <row r="49" spans="1:6" x14ac:dyDescent="0.25">
      <c r="A49" s="125" t="s">
        <v>392</v>
      </c>
      <c r="B49" s="125" t="s">
        <v>287</v>
      </c>
      <c r="C49" s="126">
        <v>180178</v>
      </c>
      <c r="D49" s="127">
        <v>13865.5</v>
      </c>
      <c r="F49" s="128"/>
    </row>
    <row r="50" spans="1:6" x14ac:dyDescent="0.25">
      <c r="A50" s="125" t="s">
        <v>393</v>
      </c>
      <c r="B50" s="125" t="s">
        <v>288</v>
      </c>
      <c r="C50" s="126">
        <v>5149464</v>
      </c>
      <c r="D50" s="127">
        <v>2951672.01</v>
      </c>
      <c r="F50" s="128"/>
    </row>
    <row r="51" spans="1:6" x14ac:dyDescent="0.25">
      <c r="A51" s="125" t="s">
        <v>394</v>
      </c>
      <c r="B51" s="125" t="s">
        <v>289</v>
      </c>
      <c r="C51" s="126">
        <v>176328</v>
      </c>
      <c r="D51" s="127">
        <v>107355.68</v>
      </c>
      <c r="F51" s="128"/>
    </row>
    <row r="52" spans="1:6" x14ac:dyDescent="0.25">
      <c r="A52" s="125" t="s">
        <v>395</v>
      </c>
      <c r="B52" s="125" t="s">
        <v>290</v>
      </c>
      <c r="C52" s="126">
        <v>88196</v>
      </c>
      <c r="D52" s="127">
        <v>95477.16</v>
      </c>
      <c r="F52" s="128"/>
    </row>
    <row r="53" spans="1:6" x14ac:dyDescent="0.25">
      <c r="A53" s="125" t="s">
        <v>396</v>
      </c>
      <c r="B53" s="125" t="s">
        <v>291</v>
      </c>
      <c r="C53" s="126">
        <v>66106</v>
      </c>
      <c r="D53" s="127">
        <v>14650.85</v>
      </c>
      <c r="F53" s="128"/>
    </row>
    <row r="54" spans="1:6" x14ac:dyDescent="0.25">
      <c r="A54" s="125" t="s">
        <v>397</v>
      </c>
      <c r="B54" s="125" t="s">
        <v>292</v>
      </c>
      <c r="C54" s="126">
        <v>6903631</v>
      </c>
      <c r="D54" s="127">
        <v>1771126.74</v>
      </c>
      <c r="F54" s="128"/>
    </row>
    <row r="55" spans="1:6" x14ac:dyDescent="0.25">
      <c r="A55" s="125" t="s">
        <v>398</v>
      </c>
      <c r="B55" s="125" t="s">
        <v>293</v>
      </c>
      <c r="C55" s="126">
        <v>1423027</v>
      </c>
      <c r="D55" s="127">
        <v>763118.36</v>
      </c>
      <c r="F55" s="128"/>
    </row>
    <row r="56" spans="1:6" x14ac:dyDescent="0.25">
      <c r="A56" s="125" t="s">
        <v>399</v>
      </c>
      <c r="B56" s="125" t="s">
        <v>294</v>
      </c>
      <c r="C56" s="126">
        <v>863556</v>
      </c>
      <c r="D56" s="127">
        <v>523154.91</v>
      </c>
      <c r="F56" s="128"/>
    </row>
    <row r="57" spans="1:6" x14ac:dyDescent="0.25">
      <c r="A57" s="125" t="s">
        <v>400</v>
      </c>
      <c r="B57" s="125" t="s">
        <v>295</v>
      </c>
      <c r="C57" s="126">
        <v>335215</v>
      </c>
      <c r="D57" s="127">
        <v>311124.37</v>
      </c>
      <c r="F57" s="128"/>
    </row>
    <row r="58" spans="1:6" x14ac:dyDescent="0.25">
      <c r="A58" s="125" t="s">
        <v>401</v>
      </c>
      <c r="B58" s="125" t="s">
        <v>296</v>
      </c>
      <c r="C58" s="126">
        <v>40896</v>
      </c>
      <c r="D58" s="127">
        <v>0</v>
      </c>
      <c r="F58" s="128"/>
    </row>
    <row r="59" spans="1:6" x14ac:dyDescent="0.25">
      <c r="A59" s="125" t="s">
        <v>402</v>
      </c>
      <c r="B59" s="125" t="s">
        <v>297</v>
      </c>
      <c r="C59" s="126">
        <v>2096752</v>
      </c>
      <c r="D59" s="127">
        <v>1304342.75</v>
      </c>
      <c r="F59" s="128"/>
    </row>
    <row r="60" spans="1:6" x14ac:dyDescent="0.25">
      <c r="A60" s="125" t="s">
        <v>403</v>
      </c>
      <c r="B60" s="125" t="s">
        <v>298</v>
      </c>
      <c r="C60" s="126">
        <v>4721801</v>
      </c>
      <c r="D60" s="127">
        <v>3004434.07</v>
      </c>
      <c r="F60" s="128"/>
    </row>
    <row r="61" spans="1:6" x14ac:dyDescent="0.25">
      <c r="A61" s="125" t="s">
        <v>404</v>
      </c>
      <c r="B61" s="125" t="s">
        <v>299</v>
      </c>
      <c r="C61" s="126">
        <v>349895</v>
      </c>
      <c r="D61" s="127">
        <v>93946.94</v>
      </c>
      <c r="F61" s="128"/>
    </row>
    <row r="62" spans="1:6" x14ac:dyDescent="0.25">
      <c r="A62" s="125" t="s">
        <v>405</v>
      </c>
      <c r="B62" s="125" t="s">
        <v>300</v>
      </c>
      <c r="C62" s="126">
        <v>65671</v>
      </c>
      <c r="D62" s="127">
        <v>0</v>
      </c>
      <c r="F62" s="128"/>
    </row>
    <row r="63" spans="1:6" x14ac:dyDescent="0.25">
      <c r="A63" s="125" t="s">
        <v>406</v>
      </c>
      <c r="B63" s="125" t="s">
        <v>301</v>
      </c>
      <c r="C63" s="126">
        <v>144188</v>
      </c>
      <c r="D63" s="127">
        <v>80322</v>
      </c>
      <c r="F63" s="128"/>
    </row>
    <row r="64" spans="1:6" x14ac:dyDescent="0.25">
      <c r="A64" s="125" t="s">
        <v>474</v>
      </c>
      <c r="B64" s="125" t="s">
        <v>94</v>
      </c>
      <c r="C64" s="126">
        <v>64259017</v>
      </c>
      <c r="D64" s="127">
        <v>0</v>
      </c>
      <c r="F64" s="128"/>
    </row>
    <row r="65" spans="1:6" x14ac:dyDescent="0.25">
      <c r="A65" s="125" t="s">
        <v>410</v>
      </c>
      <c r="B65" s="125" t="s">
        <v>302</v>
      </c>
      <c r="C65" s="126">
        <v>547542</v>
      </c>
      <c r="D65" s="127">
        <v>295669.14</v>
      </c>
      <c r="F65" s="128"/>
    </row>
    <row r="66" spans="1:6" x14ac:dyDescent="0.25">
      <c r="A66" s="125" t="s">
        <v>411</v>
      </c>
      <c r="B66" s="125" t="s">
        <v>95</v>
      </c>
      <c r="C66" s="126">
        <v>26556</v>
      </c>
      <c r="D66" s="127">
        <v>12468.32</v>
      </c>
      <c r="F66" s="128"/>
    </row>
    <row r="67" spans="1:6" x14ac:dyDescent="0.25">
      <c r="A67" s="125" t="s">
        <v>412</v>
      </c>
      <c r="B67" s="125" t="s">
        <v>96</v>
      </c>
      <c r="C67" s="126">
        <v>25277</v>
      </c>
      <c r="D67" s="127">
        <v>0</v>
      </c>
      <c r="F67" s="128"/>
    </row>
    <row r="68" spans="1:6" x14ac:dyDescent="0.25">
      <c r="A68" s="125" t="s">
        <v>413</v>
      </c>
      <c r="B68" s="125" t="s">
        <v>98</v>
      </c>
      <c r="C68" s="126">
        <v>107179</v>
      </c>
      <c r="D68" s="127">
        <v>58653.35</v>
      </c>
      <c r="F68" s="128"/>
    </row>
    <row r="69" spans="1:6" x14ac:dyDescent="0.25">
      <c r="A69" s="125" t="s">
        <v>414</v>
      </c>
      <c r="B69" s="125" t="s">
        <v>99</v>
      </c>
      <c r="C69" s="126">
        <v>152804</v>
      </c>
      <c r="D69" s="127">
        <v>115808.35</v>
      </c>
      <c r="F69" s="128"/>
    </row>
    <row r="70" spans="1:6" x14ac:dyDescent="0.25">
      <c r="A70" s="125" t="s">
        <v>415</v>
      </c>
      <c r="B70" s="125" t="s">
        <v>101</v>
      </c>
      <c r="C70" s="126">
        <v>117359</v>
      </c>
      <c r="D70" s="127">
        <v>71189.11</v>
      </c>
      <c r="F70" s="128"/>
    </row>
    <row r="71" spans="1:6" x14ac:dyDescent="0.25">
      <c r="A71" s="125" t="s">
        <v>417</v>
      </c>
      <c r="B71" s="125" t="s">
        <v>304</v>
      </c>
      <c r="C71" s="126">
        <v>440714</v>
      </c>
      <c r="D71" s="127">
        <v>160123.34</v>
      </c>
      <c r="F71" s="128"/>
    </row>
    <row r="72" spans="1:6" x14ac:dyDescent="0.25">
      <c r="A72" s="125" t="s">
        <v>418</v>
      </c>
      <c r="B72" s="125" t="s">
        <v>102</v>
      </c>
      <c r="C72" s="126">
        <v>682596</v>
      </c>
      <c r="D72" s="127">
        <v>358199.26</v>
      </c>
      <c r="F72" s="128"/>
    </row>
    <row r="73" spans="1:6" x14ac:dyDescent="0.25">
      <c r="A73" s="125" t="s">
        <v>419</v>
      </c>
      <c r="B73" s="125" t="s">
        <v>227</v>
      </c>
      <c r="C73" s="126">
        <v>3768</v>
      </c>
      <c r="D73" s="127">
        <v>1076.5</v>
      </c>
      <c r="F73" s="128"/>
    </row>
    <row r="74" spans="1:6" x14ac:dyDescent="0.25">
      <c r="A74" s="125" t="s">
        <v>420</v>
      </c>
      <c r="B74" s="125" t="s">
        <v>103</v>
      </c>
      <c r="C74" s="126">
        <v>3064737</v>
      </c>
      <c r="D74" s="127">
        <v>1597189.99</v>
      </c>
      <c r="F74" s="128"/>
    </row>
    <row r="75" spans="1:6" x14ac:dyDescent="0.25">
      <c r="A75" s="125" t="s">
        <v>421</v>
      </c>
      <c r="B75" s="125" t="s">
        <v>104</v>
      </c>
      <c r="C75" s="126">
        <v>1098564</v>
      </c>
      <c r="D75" s="127">
        <v>450214.61</v>
      </c>
      <c r="F75" s="128"/>
    </row>
    <row r="76" spans="1:6" x14ac:dyDescent="0.25">
      <c r="A76" s="125" t="s">
        <v>422</v>
      </c>
      <c r="B76" s="125" t="s">
        <v>105</v>
      </c>
      <c r="C76" s="126">
        <v>6038522</v>
      </c>
      <c r="D76" s="127">
        <v>3060320</v>
      </c>
      <c r="F76" s="128"/>
    </row>
    <row r="77" spans="1:6" x14ac:dyDescent="0.25">
      <c r="A77" s="125" t="s">
        <v>423</v>
      </c>
      <c r="B77" s="125" t="s">
        <v>106</v>
      </c>
      <c r="C77" s="126">
        <v>1235528</v>
      </c>
      <c r="D77" s="127">
        <v>627794.12</v>
      </c>
      <c r="F77" s="128"/>
    </row>
    <row r="78" spans="1:6" x14ac:dyDescent="0.25">
      <c r="A78" s="125" t="s">
        <v>424</v>
      </c>
      <c r="B78" s="125" t="s">
        <v>107</v>
      </c>
      <c r="C78" s="126">
        <v>184809</v>
      </c>
      <c r="D78" s="127">
        <v>98890.76</v>
      </c>
      <c r="F78" s="128"/>
    </row>
    <row r="79" spans="1:6" x14ac:dyDescent="0.25">
      <c r="A79" s="125" t="s">
        <v>425</v>
      </c>
      <c r="B79" s="125" t="s">
        <v>305</v>
      </c>
      <c r="C79" s="126">
        <v>6674</v>
      </c>
      <c r="D79" s="127">
        <v>0</v>
      </c>
      <c r="F79" s="128"/>
    </row>
    <row r="80" spans="1:6" x14ac:dyDescent="0.25">
      <c r="A80" s="125" t="s">
        <v>426</v>
      </c>
      <c r="B80" s="125" t="s">
        <v>307</v>
      </c>
      <c r="C80" s="126">
        <v>1249696</v>
      </c>
      <c r="D80" s="127">
        <v>1000000</v>
      </c>
      <c r="F80" s="128"/>
    </row>
    <row r="81" spans="1:6" x14ac:dyDescent="0.25">
      <c r="A81" s="125" t="s">
        <v>427</v>
      </c>
      <c r="B81" s="125" t="s">
        <v>92</v>
      </c>
      <c r="C81" s="126">
        <v>15172</v>
      </c>
      <c r="D81" s="127">
        <v>0</v>
      </c>
      <c r="F81" s="128"/>
    </row>
    <row r="82" spans="1:6" x14ac:dyDescent="0.25">
      <c r="A82" s="125" t="s">
        <v>428</v>
      </c>
      <c r="B82" s="125" t="s">
        <v>112</v>
      </c>
      <c r="C82" s="126">
        <v>156265423</v>
      </c>
      <c r="D82" s="127">
        <v>80227925.819999993</v>
      </c>
      <c r="F82" s="128"/>
    </row>
    <row r="83" spans="1:6" x14ac:dyDescent="0.25">
      <c r="A83" s="125" t="s">
        <v>429</v>
      </c>
      <c r="B83" s="125" t="s">
        <v>113</v>
      </c>
      <c r="C83" s="126">
        <v>4865</v>
      </c>
      <c r="D83" s="127">
        <v>0</v>
      </c>
      <c r="F83" s="128"/>
    </row>
    <row r="84" spans="1:6" x14ac:dyDescent="0.25">
      <c r="A84" s="125" t="s">
        <v>430</v>
      </c>
      <c r="B84" s="125" t="s">
        <v>115</v>
      </c>
      <c r="C84" s="126">
        <v>277</v>
      </c>
      <c r="D84" s="127">
        <v>0</v>
      </c>
      <c r="F84" s="128"/>
    </row>
    <row r="85" spans="1:6" x14ac:dyDescent="0.25">
      <c r="A85" s="125" t="s">
        <v>431</v>
      </c>
      <c r="B85" s="125" t="s">
        <v>116</v>
      </c>
      <c r="C85" s="126">
        <v>62233</v>
      </c>
      <c r="D85" s="127">
        <v>31689.25</v>
      </c>
      <c r="F85" s="128"/>
    </row>
    <row r="86" spans="1:6" x14ac:dyDescent="0.25">
      <c r="A86" s="125" t="s">
        <v>432</v>
      </c>
      <c r="B86" s="125" t="s">
        <v>117</v>
      </c>
      <c r="C86" s="126">
        <v>1068645</v>
      </c>
      <c r="D86" s="127">
        <v>554283.91</v>
      </c>
      <c r="F86" s="128"/>
    </row>
    <row r="87" spans="1:6" x14ac:dyDescent="0.25">
      <c r="A87" s="125" t="s">
        <v>433</v>
      </c>
      <c r="B87" s="125" t="s">
        <v>309</v>
      </c>
      <c r="C87" s="126">
        <v>46562</v>
      </c>
      <c r="D87" s="127">
        <v>29783.72</v>
      </c>
      <c r="F87" s="128"/>
    </row>
    <row r="88" spans="1:6" x14ac:dyDescent="0.25">
      <c r="A88" s="125" t="s">
        <v>434</v>
      </c>
      <c r="B88" s="125" t="s">
        <v>435</v>
      </c>
      <c r="C88" s="126">
        <v>489296</v>
      </c>
      <c r="D88" s="127">
        <v>356431</v>
      </c>
      <c r="F88" s="128"/>
    </row>
    <row r="89" spans="1:6" x14ac:dyDescent="0.25">
      <c r="A89" s="125" t="s">
        <v>436</v>
      </c>
      <c r="B89" s="125" t="s">
        <v>310</v>
      </c>
      <c r="C89" s="126">
        <v>75510</v>
      </c>
      <c r="D89" s="127">
        <v>0</v>
      </c>
      <c r="F89" s="128"/>
    </row>
    <row r="90" spans="1:6" x14ac:dyDescent="0.25">
      <c r="A90" s="125" t="s">
        <v>437</v>
      </c>
      <c r="B90" s="125" t="s">
        <v>311</v>
      </c>
      <c r="C90" s="126">
        <v>26276</v>
      </c>
      <c r="D90" s="127">
        <v>0</v>
      </c>
      <c r="F90" s="128"/>
    </row>
    <row r="91" spans="1:6" x14ac:dyDescent="0.25">
      <c r="A91" s="125" t="s">
        <v>438</v>
      </c>
      <c r="B91" s="125" t="s">
        <v>312</v>
      </c>
      <c r="C91" s="126">
        <v>139021</v>
      </c>
      <c r="D91" s="127">
        <v>0</v>
      </c>
      <c r="F91" s="128"/>
    </row>
    <row r="92" spans="1:6" x14ac:dyDescent="0.25">
      <c r="A92" s="125" t="s">
        <v>439</v>
      </c>
      <c r="B92" s="125" t="s">
        <v>313</v>
      </c>
      <c r="C92" s="126">
        <v>3409</v>
      </c>
      <c r="D92" s="127">
        <v>0</v>
      </c>
      <c r="F92" s="128"/>
    </row>
    <row r="93" spans="1:6" x14ac:dyDescent="0.25">
      <c r="A93" s="125" t="s">
        <v>440</v>
      </c>
      <c r="B93" s="125" t="s">
        <v>314</v>
      </c>
      <c r="C93" s="126">
        <v>12828</v>
      </c>
      <c r="D93" s="127">
        <v>0</v>
      </c>
      <c r="F93" s="128"/>
    </row>
    <row r="94" spans="1:6" x14ac:dyDescent="0.25">
      <c r="A94" s="125" t="s">
        <v>441</v>
      </c>
      <c r="B94" s="125" t="s">
        <v>315</v>
      </c>
      <c r="C94" s="126">
        <v>2777</v>
      </c>
      <c r="D94" s="127">
        <v>0</v>
      </c>
      <c r="F94" s="128"/>
    </row>
    <row r="95" spans="1:6" x14ac:dyDescent="0.25">
      <c r="A95" s="125" t="s">
        <v>442</v>
      </c>
      <c r="B95" s="125" t="s">
        <v>316</v>
      </c>
      <c r="C95" s="126">
        <v>42295</v>
      </c>
      <c r="D95" s="127">
        <v>17177.23</v>
      </c>
      <c r="F95" s="128"/>
    </row>
    <row r="96" spans="1:6" x14ac:dyDescent="0.25">
      <c r="A96" s="125" t="s">
        <v>443</v>
      </c>
      <c r="B96" s="125" t="s">
        <v>317</v>
      </c>
      <c r="C96" s="126">
        <v>234781</v>
      </c>
      <c r="D96" s="127">
        <v>0</v>
      </c>
      <c r="F96" s="128"/>
    </row>
    <row r="97" spans="1:6" x14ac:dyDescent="0.25">
      <c r="A97" s="125" t="s">
        <v>444</v>
      </c>
      <c r="B97" s="125" t="s">
        <v>318</v>
      </c>
      <c r="C97" s="126">
        <v>271372</v>
      </c>
      <c r="D97" s="127">
        <v>0</v>
      </c>
      <c r="F97" s="128"/>
    </row>
    <row r="98" spans="1:6" x14ac:dyDescent="0.25">
      <c r="A98" s="125" t="s">
        <v>445</v>
      </c>
      <c r="B98" s="125" t="s">
        <v>319</v>
      </c>
      <c r="C98" s="126">
        <v>316783</v>
      </c>
      <c r="D98" s="127">
        <v>160406.9</v>
      </c>
      <c r="F98" s="128"/>
    </row>
    <row r="99" spans="1:6" x14ac:dyDescent="0.25">
      <c r="A99" s="125" t="s">
        <v>446</v>
      </c>
      <c r="B99" s="125" t="s">
        <v>120</v>
      </c>
      <c r="C99" s="126">
        <v>8993691</v>
      </c>
      <c r="D99" s="127">
        <v>4571962.0600000005</v>
      </c>
      <c r="F99" s="128"/>
    </row>
    <row r="100" spans="1:6" x14ac:dyDescent="0.25">
      <c r="A100" s="125" t="s">
        <v>447</v>
      </c>
      <c r="B100" s="125" t="s">
        <v>320</v>
      </c>
      <c r="C100" s="126">
        <v>1069358</v>
      </c>
      <c r="D100" s="127">
        <v>534679.09</v>
      </c>
      <c r="F100" s="128"/>
    </row>
    <row r="101" spans="1:6" x14ac:dyDescent="0.25">
      <c r="A101" s="125" t="s">
        <v>448</v>
      </c>
      <c r="B101" s="125" t="s">
        <v>321</v>
      </c>
      <c r="C101" s="126">
        <v>1788252</v>
      </c>
      <c r="D101" s="127">
        <v>1143012.06</v>
      </c>
      <c r="F101" s="128"/>
    </row>
    <row r="102" spans="1:6" x14ac:dyDescent="0.25">
      <c r="A102" s="125" t="s">
        <v>449</v>
      </c>
      <c r="B102" s="125" t="s">
        <v>230</v>
      </c>
      <c r="C102" s="126">
        <v>21376</v>
      </c>
      <c r="D102" s="127">
        <v>17747.900000000001</v>
      </c>
      <c r="F102" s="128"/>
    </row>
    <row r="103" spans="1:6" x14ac:dyDescent="0.25">
      <c r="A103" s="125" t="s">
        <v>450</v>
      </c>
      <c r="B103" s="125" t="s">
        <v>231</v>
      </c>
      <c r="C103" s="126">
        <v>4100</v>
      </c>
      <c r="D103" s="127">
        <v>0</v>
      </c>
      <c r="F103" s="128"/>
    </row>
    <row r="104" spans="1:6" x14ac:dyDescent="0.25">
      <c r="A104" s="125" t="s">
        <v>451</v>
      </c>
      <c r="B104" s="125" t="s">
        <v>323</v>
      </c>
      <c r="C104" s="126">
        <v>477937</v>
      </c>
      <c r="D104" s="127">
        <v>207394.57</v>
      </c>
      <c r="F104" s="128"/>
    </row>
    <row r="105" spans="1:6" x14ac:dyDescent="0.25">
      <c r="A105" s="125" t="s">
        <v>452</v>
      </c>
      <c r="B105" s="125" t="s">
        <v>324</v>
      </c>
      <c r="C105" s="126">
        <v>8695</v>
      </c>
      <c r="D105" s="127">
        <v>0</v>
      </c>
      <c r="F105" s="128"/>
    </row>
    <row r="106" spans="1:6" x14ac:dyDescent="0.25">
      <c r="A106" s="125" t="s">
        <v>453</v>
      </c>
      <c r="B106" s="125" t="s">
        <v>325</v>
      </c>
      <c r="C106" s="126">
        <v>5475609</v>
      </c>
      <c r="D106" s="127">
        <v>2876014.56</v>
      </c>
      <c r="F106" s="128"/>
    </row>
    <row r="107" spans="1:6" x14ac:dyDescent="0.25">
      <c r="A107" s="125" t="s">
        <v>454</v>
      </c>
      <c r="B107" s="125" t="s">
        <v>326</v>
      </c>
      <c r="C107" s="126">
        <v>165487</v>
      </c>
      <c r="D107" s="127">
        <v>85345.16</v>
      </c>
      <c r="F107" s="128"/>
    </row>
    <row r="108" spans="1:6" x14ac:dyDescent="0.25">
      <c r="A108" s="125" t="s">
        <v>455</v>
      </c>
      <c r="B108" s="125" t="s">
        <v>327</v>
      </c>
      <c r="C108" s="126">
        <v>831953</v>
      </c>
      <c r="D108" s="127">
        <v>1862886.84</v>
      </c>
      <c r="F108" s="128"/>
    </row>
    <row r="109" spans="1:6" x14ac:dyDescent="0.25">
      <c r="A109" s="125" t="s">
        <v>456</v>
      </c>
      <c r="B109" s="125" t="s">
        <v>328</v>
      </c>
      <c r="C109" s="126">
        <v>226607</v>
      </c>
      <c r="D109" s="127">
        <v>205844.83</v>
      </c>
      <c r="F109" s="128"/>
    </row>
    <row r="110" spans="1:6" x14ac:dyDescent="0.25">
      <c r="A110" s="125" t="s">
        <v>457</v>
      </c>
      <c r="B110" s="125" t="s">
        <v>329</v>
      </c>
      <c r="C110" s="126">
        <v>174574</v>
      </c>
      <c r="D110" s="127">
        <v>0</v>
      </c>
      <c r="F110" s="128"/>
    </row>
    <row r="111" spans="1:6" x14ac:dyDescent="0.25">
      <c r="A111" s="125" t="s">
        <v>458</v>
      </c>
      <c r="B111" s="125" t="s">
        <v>330</v>
      </c>
      <c r="C111" s="126">
        <v>13662</v>
      </c>
      <c r="D111" s="127">
        <v>91371.78</v>
      </c>
      <c r="F111" s="128"/>
    </row>
    <row r="112" spans="1:6" x14ac:dyDescent="0.25">
      <c r="A112" s="125" t="s">
        <v>459</v>
      </c>
      <c r="B112" s="125" t="s">
        <v>121</v>
      </c>
      <c r="C112" s="126">
        <v>529041</v>
      </c>
      <c r="D112" s="127">
        <v>205279.61</v>
      </c>
      <c r="F112" s="128"/>
    </row>
    <row r="113" spans="1:6" x14ac:dyDescent="0.25">
      <c r="A113" s="125" t="s">
        <v>460</v>
      </c>
      <c r="B113" s="125" t="s">
        <v>461</v>
      </c>
      <c r="C113" s="126">
        <v>17927</v>
      </c>
      <c r="D113" s="127">
        <v>8212.5</v>
      </c>
      <c r="F113" s="128"/>
    </row>
    <row r="114" spans="1:6" x14ac:dyDescent="0.25">
      <c r="A114" s="125" t="s">
        <v>462</v>
      </c>
      <c r="B114" s="125" t="s">
        <v>331</v>
      </c>
      <c r="C114" s="126">
        <v>1392943</v>
      </c>
      <c r="D114" s="127">
        <v>194618.23</v>
      </c>
      <c r="F114" s="128"/>
    </row>
    <row r="115" spans="1:6" x14ac:dyDescent="0.25">
      <c r="A115" s="125" t="s">
        <v>332</v>
      </c>
      <c r="B115" s="125" t="s">
        <v>463</v>
      </c>
      <c r="C115" s="126">
        <v>1094902</v>
      </c>
      <c r="D115" s="127">
        <v>1067529.1499999999</v>
      </c>
      <c r="F115" s="128"/>
    </row>
    <row r="116" spans="1:6" x14ac:dyDescent="0.25">
      <c r="A116" s="125" t="s">
        <v>333</v>
      </c>
      <c r="B116" s="125" t="s">
        <v>464</v>
      </c>
      <c r="C116" s="126">
        <v>8406237</v>
      </c>
      <c r="D116" s="127">
        <v>270194.06999999995</v>
      </c>
      <c r="F116" s="128"/>
    </row>
    <row r="117" spans="1:6" x14ac:dyDescent="0.25">
      <c r="A117" s="125" t="s">
        <v>334</v>
      </c>
      <c r="B117" s="125" t="s">
        <v>465</v>
      </c>
      <c r="C117" s="126">
        <v>165206</v>
      </c>
      <c r="D117" s="127">
        <v>0</v>
      </c>
      <c r="F117" s="128"/>
    </row>
    <row r="118" spans="1:6" x14ac:dyDescent="0.25">
      <c r="A118" s="125" t="s">
        <v>335</v>
      </c>
      <c r="B118" s="125" t="s">
        <v>466</v>
      </c>
      <c r="C118" s="126">
        <v>63387504</v>
      </c>
      <c r="D118" s="127">
        <v>7009570.0599999996</v>
      </c>
      <c r="F118" s="128"/>
    </row>
    <row r="119" spans="1:6" x14ac:dyDescent="0.25">
      <c r="A119" s="125" t="s">
        <v>336</v>
      </c>
      <c r="B119" s="125" t="s">
        <v>467</v>
      </c>
      <c r="C119" s="126">
        <v>5114685</v>
      </c>
      <c r="D119" s="127">
        <v>0</v>
      </c>
      <c r="F119" s="128"/>
    </row>
    <row r="120" spans="1:6" x14ac:dyDescent="0.25">
      <c r="A120" s="125" t="s">
        <v>337</v>
      </c>
      <c r="B120" s="125" t="s">
        <v>468</v>
      </c>
      <c r="C120" s="126">
        <v>25092631</v>
      </c>
      <c r="D120" s="127">
        <v>42840771.800000004</v>
      </c>
      <c r="F120" s="128"/>
    </row>
    <row r="121" spans="1:6" x14ac:dyDescent="0.25">
      <c r="A121" s="125" t="s">
        <v>338</v>
      </c>
      <c r="B121" s="125" t="s">
        <v>469</v>
      </c>
      <c r="C121" s="126">
        <v>450724</v>
      </c>
      <c r="D121" s="127">
        <v>566657.29</v>
      </c>
      <c r="F121" s="128"/>
    </row>
    <row r="122" spans="1:6" x14ac:dyDescent="0.25">
      <c r="C122" s="128"/>
      <c r="D122" s="128"/>
    </row>
  </sheetData>
  <mergeCells count="1">
    <mergeCell ref="A1:D1"/>
  </mergeCells>
  <printOptions horizontalCentered="1"/>
  <pageMargins left="0.7" right="0.7" top="0.75" bottom="0.75" header="0.3" footer="0.3"/>
  <pageSetup scale="78" firstPageNumber="34" fitToHeight="0" orientation="portrait" useFirstPageNumber="1" r:id="rId1"/>
  <headerFooter differentFirst="1">
    <oddHeader xml:space="preserve">&amp;C&amp;"Arial,Bold"&amp;14Appendix A-7
</oddHeader>
    <oddFooter>&amp;L&amp;"Arial,Regular"&amp;9Note: Column 2 - The FY 2018-19 Public Charter School District Statement of Revenues provided to the Department of Education is restated to align with past reporting procedures.
Date: 9/24/20&amp;R&amp;P</oddFooter>
    <firstHeader>&amp;C&amp;"Arial,Bold"&amp;16Appendix A-7</firstHeader>
    <firstFooter>&amp;L&amp;"Arial,Regular"&amp;10Note: Column 2 - The FY 2018-19 Public Charter School District Statement of Revenues provided to the Department of Education is restated to align with past reporting procedures.
Date: 9/24/20&amp;R&amp;"Arial,Regular"&amp;10&amp;P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Notes</vt:lpstr>
      <vt:lpstr>Districts FY01 to FY23</vt:lpstr>
      <vt:lpstr>Appendix 1</vt:lpstr>
      <vt:lpstr>Appendix 2</vt:lpstr>
      <vt:lpstr>Appendix 3</vt:lpstr>
      <vt:lpstr>Appendix 4</vt:lpstr>
      <vt:lpstr>Appendix 5</vt:lpstr>
      <vt:lpstr>Appendix 6</vt:lpstr>
      <vt:lpstr>Appendix 7</vt:lpstr>
      <vt:lpstr>Appendix 8</vt:lpstr>
      <vt:lpstr>Appendix 9</vt:lpstr>
      <vt:lpstr>Appendix 10</vt:lpstr>
      <vt:lpstr>Appendix 11</vt:lpstr>
      <vt:lpstr>Appendix 12</vt:lpstr>
      <vt:lpstr>Appendix 13</vt:lpstr>
      <vt:lpstr>'Appendix 4'!Print_Area</vt:lpstr>
      <vt:lpstr>'Appendix 5'!Print_Area</vt:lpstr>
      <vt:lpstr>'Appendix 6'!Print_Area</vt:lpstr>
      <vt:lpstr>'Appendix 7'!Print_Area</vt:lpstr>
      <vt:lpstr>'Appendix 8'!Print_Area</vt:lpstr>
      <vt:lpstr>'Appendix 12'!Print_Titles</vt:lpstr>
      <vt:lpstr>'Appendix 13'!Print_Titles</vt:lpstr>
      <vt:lpstr>'Appendix 4'!Print_Titles</vt:lpstr>
      <vt:lpstr>'Appendix 5'!Print_Titles</vt:lpstr>
      <vt:lpstr>'Appendix 6'!Print_Titles</vt:lpstr>
      <vt:lpstr>'Appendix 7'!Print_Titles</vt:lpstr>
      <vt:lpstr>'Appendix 8'!Print_Titles</vt:lpstr>
      <vt:lpstr>'Appendix 9'!Print_Titles</vt:lpstr>
      <vt:lpstr>'Districts FY01 to FY23'!Print_Titles</vt:lpstr>
    </vt:vector>
  </TitlesOfParts>
  <Company>Revenue &amp; Fiscal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cp:lastPrinted>2024-10-04T14:36:15Z</cp:lastPrinted>
  <dcterms:created xsi:type="dcterms:W3CDTF">2018-10-15T17:32:37Z</dcterms:created>
  <dcterms:modified xsi:type="dcterms:W3CDTF">2024-10-04T16:50:38Z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2022-11-07T20:33:43Z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4f985bf9-5d1d-4d3a-ba99-388140ed24d5</vt:lpwstr>
  </property>
  <property fmtid="{D5CDD505-2E9C-101B-9397-08002B2CF9AE}" pid="8" name="MSIP_Label_1c8b0b85-d75e-4e7c-989b-349f33915dc1_ContentBits">
    <vt:lpwstr>0</vt:lpwstr>
  </property>
</Properties>
</file>